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IRR CACG\JJW\Guide irrigation\2020 11 03\"/>
    </mc:Choice>
  </mc:AlternateContent>
  <xr:revisionPtr revIDLastSave="0" documentId="13_ncr:1_{217B00D8-0BBD-4317-AE32-4D18E13D7DF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nergie élect - ther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W11" i="1" s="1"/>
  <c r="V9" i="1"/>
  <c r="V11" i="1" s="1"/>
  <c r="V19" i="1" s="1"/>
  <c r="W22" i="1" l="1"/>
  <c r="W12" i="1"/>
  <c r="W13" i="1" s="1"/>
  <c r="W15" i="1" s="1"/>
  <c r="W16" i="1" s="1"/>
  <c r="W20" i="1"/>
  <c r="V21" i="1"/>
  <c r="V14" i="1"/>
  <c r="V16" i="1" s="1"/>
  <c r="O4" i="1"/>
  <c r="M4" i="1"/>
  <c r="K4" i="1"/>
  <c r="I4" i="1"/>
  <c r="G4" i="1"/>
  <c r="E4" i="1"/>
  <c r="C4" i="1"/>
  <c r="C9" i="1" l="1"/>
  <c r="E9" i="1"/>
  <c r="G9" i="1"/>
  <c r="K9" i="1"/>
  <c r="M9" i="1"/>
  <c r="O9" i="1"/>
  <c r="I9" i="1"/>
</calcChain>
</file>

<file path=xl/sharedStrings.xml><?xml version="1.0" encoding="utf-8"?>
<sst xmlns="http://schemas.openxmlformats.org/spreadsheetml/2006/main" count="50" uniqueCount="37">
  <si>
    <t>Nbre jour</t>
  </si>
  <si>
    <t>Montant €</t>
  </si>
  <si>
    <t>Pour l'utilisateur</t>
  </si>
  <si>
    <t>Energie électrique</t>
  </si>
  <si>
    <t>Energie thermique</t>
  </si>
  <si>
    <t>Hypothèses de base</t>
  </si>
  <si>
    <t>Rendement du groupe</t>
  </si>
  <si>
    <r>
      <t xml:space="preserve">100 kJoules x </t>
    </r>
    <r>
      <rPr>
        <sz val="11"/>
        <color rgb="FFFF0000"/>
        <rFont val="Calibri"/>
        <family val="2"/>
        <scheme val="minor"/>
      </rPr>
      <t>(HMT)</t>
    </r>
    <r>
      <rPr>
        <sz val="11"/>
        <color theme="1"/>
        <rFont val="Calibri"/>
        <family val="2"/>
        <scheme val="minor"/>
      </rPr>
      <t xml:space="preserve"> x </t>
    </r>
    <r>
      <rPr>
        <sz val="11"/>
        <color rgb="FFFF0000"/>
        <rFont val="Calibri"/>
        <family val="2"/>
        <scheme val="minor"/>
      </rPr>
      <t xml:space="preserve">(m3/ha) </t>
    </r>
    <r>
      <rPr>
        <sz val="11"/>
        <rFont val="Calibri"/>
        <family val="2"/>
        <scheme val="minor"/>
      </rPr>
      <t>/ 3 600 kJoule</t>
    </r>
  </si>
  <si>
    <r>
      <t xml:space="preserve">Volume /hectare </t>
    </r>
    <r>
      <rPr>
        <sz val="11"/>
        <color rgb="FFFF0000"/>
        <rFont val="Calibri"/>
        <family val="2"/>
        <scheme val="minor"/>
      </rPr>
      <t>(m3/ha)</t>
    </r>
  </si>
  <si>
    <r>
      <t>Pression nécessaire (</t>
    </r>
    <r>
      <rPr>
        <sz val="11"/>
        <color rgb="FFFF0000"/>
        <rFont val="Calibri"/>
        <family val="2"/>
        <scheme val="minor"/>
      </rPr>
      <t>HMT</t>
    </r>
    <r>
      <rPr>
        <sz val="11"/>
        <color theme="1"/>
        <rFont val="Calibri"/>
        <family val="2"/>
        <scheme val="minor"/>
      </rPr>
      <t xml:space="preserve"> en bars)(1)</t>
    </r>
  </si>
  <si>
    <t>1 kWh x 3 600kjoule/1 000</t>
  </si>
  <si>
    <t>Energie finale en Mjoules/(Densité énergétique du gazole : 40,3 Mjoules/litre)</t>
  </si>
  <si>
    <t>Prix de l'électricité : € HTVA/ kWh</t>
  </si>
  <si>
    <t>Prix du gazole : € HTVA/ litre</t>
  </si>
  <si>
    <t>Energie finale en kWh x Prix du kWh en € HTVA</t>
  </si>
  <si>
    <t>Volume de gazole consommé x Prix du gaole en €HTVA</t>
  </si>
  <si>
    <t>Montant par ha/volume par ha en m3</t>
  </si>
  <si>
    <t>Base mix énergétique français en gCO2e/kWh</t>
  </si>
  <si>
    <t>Impact carbone en kg/ha</t>
  </si>
  <si>
    <t>Taux d'émission moyen en gCO2e/kWh énergie finale/1 000</t>
  </si>
  <si>
    <t>Base diesel - gazole pur en gCO2e/kWh</t>
  </si>
  <si>
    <t>Coef de conversion Energie primaire-finale en électrique</t>
  </si>
  <si>
    <t>Coef de conversion Energie primaire-finale en thermique</t>
  </si>
  <si>
    <t>Energie primaire = énergie finale en kWh x coef de conversion en électrique</t>
  </si>
  <si>
    <t>Energie primaire = énergie finale en kWh x coef de conversion en thermique</t>
  </si>
  <si>
    <t>(1) HMT = hauteur manométrique totale</t>
  </si>
  <si>
    <t>Coût de l'énergie finale consommée/ha en €</t>
  </si>
  <si>
    <t>Coût de l'énergie finale consommée/m3 en €</t>
  </si>
  <si>
    <t xml:space="preserve"> -Les valeurs en rouge peuvent être ajustées au cas par cas.</t>
  </si>
  <si>
    <t>Energie utile en kWh/ha</t>
  </si>
  <si>
    <t>Rendement moyen du groupe (ou proposer calcul )</t>
  </si>
  <si>
    <t>Energie finale en kWh/ha</t>
  </si>
  <si>
    <t>Energie finale en Mjoules/ha</t>
  </si>
  <si>
    <t>Volume de gazole consommé en litre/ha</t>
  </si>
  <si>
    <t>Energie primaire en kWh/ha</t>
  </si>
  <si>
    <t>Pour l'environnement</t>
  </si>
  <si>
    <t>Tableau 12 : Efficience comparée : " Energie électrique &amp; Energie thermique"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</si>
</sst>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4" xfId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7" xfId="1" applyFont="1" applyBorder="1" applyAlignment="1">
      <alignment vertic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1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5" xfId="1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3" fillId="0" borderId="16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0" fontId="0" fillId="0" borderId="16" xfId="0" applyBorder="1"/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" fillId="0" borderId="22" xfId="0" applyNumberFormat="1" applyFont="1" applyBorder="1" applyAlignment="1">
      <alignment horizontal="center"/>
    </xf>
    <xf numFmtId="0" fontId="0" fillId="0" borderId="24" xfId="0" applyBorder="1" applyAlignment="1">
      <alignment horizontal="left"/>
    </xf>
    <xf numFmtId="164" fontId="0" fillId="0" borderId="26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2" fontId="3" fillId="0" borderId="22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2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2" xfId="0" applyFont="1" applyBorder="1"/>
    <xf numFmtId="0" fontId="0" fillId="0" borderId="14" xfId="0" applyBorder="1"/>
    <xf numFmtId="0" fontId="2" fillId="0" borderId="27" xfId="0" applyFont="1" applyBorder="1" applyAlignment="1">
      <alignment horizontal="left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6" fillId="0" borderId="18" xfId="0" applyFont="1" applyBorder="1"/>
    <xf numFmtId="0" fontId="7" fillId="0" borderId="19" xfId="0" applyFont="1" applyBorder="1" applyAlignment="1">
      <alignment horizontal="left"/>
    </xf>
    <xf numFmtId="1" fontId="6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" fontId="7" fillId="0" borderId="16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1" fontId="6" fillId="0" borderId="16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0" fillId="0" borderId="18" xfId="0" applyBorder="1"/>
    <xf numFmtId="0" fontId="3" fillId="0" borderId="20" xfId="0" applyFont="1" applyBorder="1" applyAlignment="1">
      <alignment horizontal="center"/>
    </xf>
    <xf numFmtId="0" fontId="0" fillId="0" borderId="23" xfId="0" applyBorder="1"/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18" xfId="0" applyFont="1" applyBorder="1"/>
    <xf numFmtId="0" fontId="7" fillId="0" borderId="21" xfId="0" applyFont="1" applyBorder="1"/>
    <xf numFmtId="0" fontId="7" fillId="0" borderId="23" xfId="0" applyFont="1" applyBorder="1"/>
    <xf numFmtId="0" fontId="9" fillId="0" borderId="0" xfId="0" applyFon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RR%20CACG\JJW\Guide%20irrigation\2020%2010%2002\D&#233;tail%20op&#233;ration\IR364%20-%20Tu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options"/>
      <sheetName val="Feuil1"/>
      <sheetName val="detail"/>
      <sheetName val="km"/>
      <sheetName val="txj2009"/>
      <sheetName val="txj2010"/>
      <sheetName val="txj2011"/>
      <sheetName val="txj2012"/>
      <sheetName val="txj2013"/>
      <sheetName val="txj2014"/>
      <sheetName val="txj2015"/>
      <sheetName val="repas nu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 t="str">
            <v>Matricule</v>
          </cell>
          <cell r="B3" t="str">
            <v>Nom - Prénom</v>
          </cell>
          <cell r="C3" t="str">
            <v>brut annuel</v>
          </cell>
          <cell r="D3" t="str">
            <v>charges patronales</v>
          </cell>
          <cell r="E3" t="str">
            <v>Salaires + Charges patronales</v>
          </cell>
          <cell r="F3" t="str">
            <v>Nb jours travaillées</v>
          </cell>
          <cell r="G3" t="str">
            <v>Taux journalier 2015</v>
          </cell>
        </row>
        <row r="4">
          <cell r="A4">
            <v>1036</v>
          </cell>
          <cell r="B4" t="str">
            <v>DOPPAGNE Christine</v>
          </cell>
          <cell r="C4">
            <v>28405</v>
          </cell>
          <cell r="D4">
            <v>14812.43</v>
          </cell>
          <cell r="E4">
            <v>43217.43</v>
          </cell>
          <cell r="F4">
            <v>212.5</v>
          </cell>
          <cell r="G4">
            <v>203.37614117647058</v>
          </cell>
        </row>
        <row r="5">
          <cell r="A5">
            <v>1549</v>
          </cell>
          <cell r="B5" t="str">
            <v>DAURENSAN Nicolas</v>
          </cell>
          <cell r="C5">
            <v>70650.45</v>
          </cell>
          <cell r="D5">
            <v>35236.44</v>
          </cell>
          <cell r="E5">
            <v>105886.89</v>
          </cell>
          <cell r="F5">
            <v>211</v>
          </cell>
          <cell r="G5">
            <v>501.8336018957346</v>
          </cell>
        </row>
        <row r="6">
          <cell r="A6">
            <v>1556</v>
          </cell>
          <cell r="B6" t="str">
            <v>LAMBERT-NASR Sonia</v>
          </cell>
          <cell r="C6">
            <v>20829.599999999999</v>
          </cell>
          <cell r="D6">
            <v>9886.32</v>
          </cell>
          <cell r="E6">
            <v>30715.919999999998</v>
          </cell>
          <cell r="F6">
            <v>163</v>
          </cell>
          <cell r="G6">
            <v>188.44122699386503</v>
          </cell>
        </row>
        <row r="7">
          <cell r="A7">
            <v>1655</v>
          </cell>
          <cell r="B7" t="str">
            <v>HERBERT Nelly</v>
          </cell>
          <cell r="C7">
            <v>44899.63</v>
          </cell>
          <cell r="D7">
            <v>22553.99</v>
          </cell>
          <cell r="E7">
            <v>67453.62</v>
          </cell>
          <cell r="F7">
            <v>206.5</v>
          </cell>
          <cell r="G7">
            <v>326.65191283292978</v>
          </cell>
        </row>
        <row r="8">
          <cell r="A8">
            <v>1998</v>
          </cell>
          <cell r="B8" t="str">
            <v>DULIOUST Jérémie</v>
          </cell>
          <cell r="C8">
            <v>42297.5</v>
          </cell>
          <cell r="D8">
            <v>21272.48</v>
          </cell>
          <cell r="E8">
            <v>63569.979999999996</v>
          </cell>
          <cell r="F8">
            <v>215</v>
          </cell>
          <cell r="G8">
            <v>295.67432558139535</v>
          </cell>
        </row>
        <row r="9">
          <cell r="A9">
            <v>2005</v>
          </cell>
          <cell r="B9" t="str">
            <v>WYART Marie</v>
          </cell>
          <cell r="C9">
            <v>25417.68</v>
          </cell>
          <cell r="D9">
            <v>11940.46</v>
          </cell>
          <cell r="E9">
            <v>37358.14</v>
          </cell>
          <cell r="F9">
            <v>196.5</v>
          </cell>
          <cell r="G9">
            <v>190.11776081424935</v>
          </cell>
        </row>
        <row r="10">
          <cell r="A10">
            <v>2029</v>
          </cell>
          <cell r="B10" t="str">
            <v>LECOLLINET Julien</v>
          </cell>
          <cell r="C10">
            <v>48950.5</v>
          </cell>
          <cell r="D10">
            <v>24549.27</v>
          </cell>
          <cell r="E10">
            <v>73499.77</v>
          </cell>
          <cell r="F10">
            <v>221</v>
          </cell>
          <cell r="G10">
            <v>332.57814479638012</v>
          </cell>
        </row>
        <row r="11">
          <cell r="A11">
            <v>2059</v>
          </cell>
          <cell r="B11" t="str">
            <v>MONSTERLET Laurence</v>
          </cell>
          <cell r="C11">
            <v>434.24</v>
          </cell>
          <cell r="D11">
            <v>158.68</v>
          </cell>
          <cell r="E11">
            <v>592.92000000000007</v>
          </cell>
          <cell r="F11">
            <v>5</v>
          </cell>
          <cell r="G11">
            <v>118.58400000000002</v>
          </cell>
        </row>
        <row r="12">
          <cell r="A12">
            <v>2089</v>
          </cell>
          <cell r="B12" t="str">
            <v>CREPON THOMAS</v>
          </cell>
          <cell r="C12">
            <v>4095</v>
          </cell>
          <cell r="D12">
            <v>2135.62</v>
          </cell>
          <cell r="E12">
            <v>6230.62</v>
          </cell>
          <cell r="F12">
            <v>31</v>
          </cell>
          <cell r="G12">
            <v>200.98774193548385</v>
          </cell>
        </row>
        <row r="13">
          <cell r="A13">
            <v>823</v>
          </cell>
          <cell r="B13" t="str">
            <v>ACOSTA Sylvie</v>
          </cell>
          <cell r="C13">
            <v>43073.48</v>
          </cell>
          <cell r="D13">
            <v>21654.080000000002</v>
          </cell>
          <cell r="E13">
            <v>64727.560000000005</v>
          </cell>
          <cell r="F13">
            <v>205.5</v>
          </cell>
          <cell r="G13">
            <v>314.97596107055966</v>
          </cell>
        </row>
        <row r="14">
          <cell r="A14">
            <v>1471</v>
          </cell>
          <cell r="B14" t="str">
            <v>DUFFEUILLAN Christelle</v>
          </cell>
          <cell r="C14">
            <v>28978.52</v>
          </cell>
          <cell r="D14">
            <v>15101.26</v>
          </cell>
          <cell r="E14">
            <v>44079.78</v>
          </cell>
          <cell r="F14">
            <v>212.5</v>
          </cell>
          <cell r="G14">
            <v>207.4342588235294</v>
          </cell>
        </row>
        <row r="15">
          <cell r="A15">
            <v>1609</v>
          </cell>
          <cell r="B15" t="str">
            <v>DUCAMP Marie-Colette</v>
          </cell>
          <cell r="C15">
            <v>20859.57</v>
          </cell>
          <cell r="D15">
            <v>9886.9699999999993</v>
          </cell>
          <cell r="E15">
            <v>30746.54</v>
          </cell>
          <cell r="F15">
            <v>151.5</v>
          </cell>
          <cell r="G15">
            <v>202.9474587458746</v>
          </cell>
        </row>
        <row r="16">
          <cell r="A16">
            <v>1612</v>
          </cell>
          <cell r="B16" t="str">
            <v>SARTHOU-SENMARTIN Stéphanie</v>
          </cell>
          <cell r="C16">
            <v>35735.31</v>
          </cell>
          <cell r="D16">
            <v>18280.009999999998</v>
          </cell>
          <cell r="E16">
            <v>54015.319999999992</v>
          </cell>
          <cell r="F16">
            <v>183.5</v>
          </cell>
          <cell r="G16">
            <v>294.36141689373295</v>
          </cell>
        </row>
        <row r="17">
          <cell r="A17">
            <v>1702</v>
          </cell>
          <cell r="B17" t="str">
            <v>BRANELLEC Loïc</v>
          </cell>
          <cell r="C17">
            <v>43930.080000000002</v>
          </cell>
          <cell r="D17">
            <v>22038.85</v>
          </cell>
          <cell r="E17">
            <v>65968.929999999993</v>
          </cell>
          <cell r="F17">
            <v>183</v>
          </cell>
          <cell r="G17">
            <v>360.48595628415296</v>
          </cell>
        </row>
        <row r="18">
          <cell r="A18">
            <v>1736</v>
          </cell>
          <cell r="B18" t="str">
            <v>TOUYA Isabelle</v>
          </cell>
          <cell r="C18">
            <v>25350</v>
          </cell>
          <cell r="D18">
            <v>11562.44</v>
          </cell>
          <cell r="E18">
            <v>36912.44</v>
          </cell>
          <cell r="F18">
            <v>208</v>
          </cell>
          <cell r="G18">
            <v>177.46365384615385</v>
          </cell>
        </row>
        <row r="19">
          <cell r="A19">
            <v>1838</v>
          </cell>
          <cell r="B19" t="str">
            <v>SERENE Muriel</v>
          </cell>
          <cell r="C19">
            <v>25987</v>
          </cell>
          <cell r="D19">
            <v>12173.03</v>
          </cell>
          <cell r="E19">
            <v>38160.03</v>
          </cell>
          <cell r="F19">
            <v>209.5</v>
          </cell>
          <cell r="G19">
            <v>182.14811455847254</v>
          </cell>
        </row>
        <row r="20">
          <cell r="A20">
            <v>1850</v>
          </cell>
          <cell r="B20" t="str">
            <v>DE PAOLI Pascale</v>
          </cell>
          <cell r="C20">
            <v>67929.13</v>
          </cell>
          <cell r="D20">
            <v>33907.4</v>
          </cell>
          <cell r="E20">
            <v>101836.53</v>
          </cell>
          <cell r="F20">
            <v>202.375</v>
          </cell>
          <cell r="G20">
            <v>503.20706609017913</v>
          </cell>
        </row>
        <row r="21">
          <cell r="A21">
            <v>1861</v>
          </cell>
          <cell r="B21" t="str">
            <v>FERRAND Christophe</v>
          </cell>
          <cell r="C21">
            <v>42253.53</v>
          </cell>
          <cell r="D21">
            <v>21250.880000000001</v>
          </cell>
          <cell r="E21">
            <v>63504.41</v>
          </cell>
          <cell r="F21">
            <v>208.5</v>
          </cell>
          <cell r="G21">
            <v>304.57750599520386</v>
          </cell>
        </row>
        <row r="22">
          <cell r="A22">
            <v>1914</v>
          </cell>
          <cell r="B22" t="str">
            <v>LOPEZ Fabien</v>
          </cell>
          <cell r="C22">
            <v>20304.96</v>
          </cell>
          <cell r="D22">
            <v>6727.84</v>
          </cell>
          <cell r="E22">
            <v>27032.799999999999</v>
          </cell>
          <cell r="F22">
            <v>206.5</v>
          </cell>
          <cell r="G22">
            <v>130.9094430992736</v>
          </cell>
        </row>
        <row r="23">
          <cell r="A23">
            <v>2052</v>
          </cell>
          <cell r="B23" t="str">
            <v>CAZENEUVE Cécile</v>
          </cell>
          <cell r="C23">
            <v>25447.49</v>
          </cell>
          <cell r="D23">
            <v>11655.94</v>
          </cell>
          <cell r="E23">
            <v>37103.43</v>
          </cell>
          <cell r="F23">
            <v>228.5</v>
          </cell>
          <cell r="G23">
            <v>162.37824945295404</v>
          </cell>
        </row>
        <row r="24">
          <cell r="A24">
            <v>2087</v>
          </cell>
          <cell r="B24" t="str">
            <v>ELMAN LUC</v>
          </cell>
          <cell r="C24">
            <v>14582.57</v>
          </cell>
          <cell r="D24">
            <v>7313.03</v>
          </cell>
          <cell r="E24">
            <v>21895.599999999999</v>
          </cell>
          <cell r="F24">
            <v>68.5</v>
          </cell>
          <cell r="G24">
            <v>319.64379562043791</v>
          </cell>
        </row>
        <row r="25">
          <cell r="A25">
            <v>1691</v>
          </cell>
          <cell r="B25" t="str">
            <v>SOUPENE Jacqueline</v>
          </cell>
          <cell r="C25">
            <v>18558.37</v>
          </cell>
          <cell r="D25">
            <v>7585.4</v>
          </cell>
          <cell r="E25">
            <v>26143.769999999997</v>
          </cell>
          <cell r="F25">
            <v>125</v>
          </cell>
          <cell r="G25">
            <v>209.15015999999997</v>
          </cell>
        </row>
        <row r="26">
          <cell r="A26">
            <v>1907</v>
          </cell>
          <cell r="B26" t="str">
            <v>GAUDOUT Claire</v>
          </cell>
          <cell r="C26">
            <v>26392.59</v>
          </cell>
          <cell r="D26">
            <v>12699.84</v>
          </cell>
          <cell r="E26">
            <v>39092.43</v>
          </cell>
          <cell r="F26">
            <v>209</v>
          </cell>
          <cell r="G26">
            <v>187.04511961722488</v>
          </cell>
        </row>
        <row r="27">
          <cell r="A27">
            <v>1993</v>
          </cell>
          <cell r="B27" t="str">
            <v>ROMET Hélène</v>
          </cell>
          <cell r="C27">
            <v>19396.009999999998</v>
          </cell>
          <cell r="D27">
            <v>10048.94</v>
          </cell>
          <cell r="E27">
            <v>29444.949999999997</v>
          </cell>
          <cell r="F27">
            <v>89.5</v>
          </cell>
          <cell r="G27">
            <v>328.99385474860333</v>
          </cell>
        </row>
        <row r="28">
          <cell r="A28">
            <v>1497</v>
          </cell>
          <cell r="B28" t="str">
            <v>ALMENDROS Hélène</v>
          </cell>
          <cell r="C28">
            <v>25376</v>
          </cell>
          <cell r="D28">
            <v>11586.4</v>
          </cell>
          <cell r="E28">
            <v>36962.400000000001</v>
          </cell>
          <cell r="F28">
            <v>209.5</v>
          </cell>
          <cell r="G28">
            <v>176.43150357995228</v>
          </cell>
        </row>
        <row r="29">
          <cell r="A29">
            <v>1773</v>
          </cell>
          <cell r="B29" t="str">
            <v>MAROUIX Clémence</v>
          </cell>
          <cell r="C29">
            <v>21476.86</v>
          </cell>
          <cell r="D29">
            <v>8435</v>
          </cell>
          <cell r="E29">
            <v>29911.86</v>
          </cell>
          <cell r="F29">
            <v>179.5</v>
          </cell>
          <cell r="G29">
            <v>166.63988857938719</v>
          </cell>
        </row>
        <row r="30">
          <cell r="A30">
            <v>1533</v>
          </cell>
          <cell r="B30" t="str">
            <v>FERRANE-CLAUDEL Valérie</v>
          </cell>
          <cell r="C30">
            <v>27001.39</v>
          </cell>
          <cell r="D30">
            <v>13154.45</v>
          </cell>
          <cell r="E30">
            <v>40155.839999999997</v>
          </cell>
          <cell r="F30">
            <v>204</v>
          </cell>
          <cell r="G30">
            <v>196.84235294117644</v>
          </cell>
        </row>
        <row r="31">
          <cell r="A31">
            <v>1720</v>
          </cell>
          <cell r="B31" t="str">
            <v>CHEVAL DIT CHERVAL Marjorie</v>
          </cell>
          <cell r="C31">
            <v>39587.379999999997</v>
          </cell>
          <cell r="D31">
            <v>19893.89</v>
          </cell>
          <cell r="E31">
            <v>59481.27</v>
          </cell>
          <cell r="F31">
            <v>164</v>
          </cell>
          <cell r="G31">
            <v>362.69067073170731</v>
          </cell>
        </row>
        <row r="32">
          <cell r="A32">
            <v>2046</v>
          </cell>
          <cell r="B32" t="str">
            <v>DE CASTELNAU Clémence</v>
          </cell>
          <cell r="C32">
            <v>22199.19</v>
          </cell>
          <cell r="D32">
            <v>11926.51</v>
          </cell>
          <cell r="E32">
            <v>34125.699999999997</v>
          </cell>
          <cell r="F32">
            <v>153.5</v>
          </cell>
          <cell r="G32">
            <v>222.31726384364819</v>
          </cell>
        </row>
        <row r="33">
          <cell r="A33">
            <v>2050</v>
          </cell>
          <cell r="B33" t="str">
            <v>DURAND Angélique</v>
          </cell>
          <cell r="C33">
            <v>739.9</v>
          </cell>
          <cell r="D33">
            <v>231.55</v>
          </cell>
          <cell r="E33">
            <v>971.45</v>
          </cell>
          <cell r="F33">
            <v>37</v>
          </cell>
          <cell r="G33">
            <v>26.255405405405405</v>
          </cell>
        </row>
        <row r="34">
          <cell r="A34">
            <v>2054</v>
          </cell>
          <cell r="B34" t="str">
            <v>MABILLE DE PONCHEVILLE Chloé</v>
          </cell>
          <cell r="C34">
            <v>28650.34</v>
          </cell>
          <cell r="D34">
            <v>14233.36</v>
          </cell>
          <cell r="E34">
            <v>42883.7</v>
          </cell>
          <cell r="F34">
            <v>216</v>
          </cell>
          <cell r="G34">
            <v>198.53564814814814</v>
          </cell>
        </row>
        <row r="35">
          <cell r="A35">
            <v>830</v>
          </cell>
          <cell r="B35" t="str">
            <v>LARROUY Marie-Chantal</v>
          </cell>
          <cell r="C35">
            <v>27936.48</v>
          </cell>
          <cell r="D35">
            <v>14050.86</v>
          </cell>
          <cell r="E35">
            <v>41987.34</v>
          </cell>
          <cell r="F35">
            <v>197</v>
          </cell>
          <cell r="G35">
            <v>213.13370558375632</v>
          </cell>
        </row>
        <row r="36">
          <cell r="A36">
            <v>1370</v>
          </cell>
          <cell r="B36" t="str">
            <v>LALOUX Solène</v>
          </cell>
          <cell r="C36">
            <v>59221.17</v>
          </cell>
          <cell r="D36">
            <v>29607.599999999999</v>
          </cell>
          <cell r="E36">
            <v>88828.76999999999</v>
          </cell>
          <cell r="F36">
            <v>200</v>
          </cell>
          <cell r="G36">
            <v>444.14384999999993</v>
          </cell>
        </row>
        <row r="37">
          <cell r="A37">
            <v>1487</v>
          </cell>
          <cell r="B37" t="str">
            <v>PALACIOS Nathalie</v>
          </cell>
          <cell r="C37">
            <v>24230.7</v>
          </cell>
          <cell r="D37">
            <v>11830.56</v>
          </cell>
          <cell r="E37">
            <v>36061.26</v>
          </cell>
          <cell r="F37">
            <v>181.5</v>
          </cell>
          <cell r="G37">
            <v>198.68462809917355</v>
          </cell>
        </row>
        <row r="38">
          <cell r="A38">
            <v>1568</v>
          </cell>
          <cell r="B38" t="str">
            <v>BONEU Jocelyne</v>
          </cell>
          <cell r="C38">
            <v>24522.63</v>
          </cell>
          <cell r="D38">
            <v>11759.91</v>
          </cell>
          <cell r="E38">
            <v>36282.54</v>
          </cell>
          <cell r="F38">
            <v>180</v>
          </cell>
          <cell r="G38">
            <v>201.56966666666668</v>
          </cell>
        </row>
        <row r="39">
          <cell r="A39">
            <v>1860</v>
          </cell>
          <cell r="B39" t="str">
            <v>CAPDEVIELLE-FAIVRE Laure</v>
          </cell>
          <cell r="C39">
            <v>23031.11</v>
          </cell>
          <cell r="D39">
            <v>10111.120000000001</v>
          </cell>
          <cell r="E39">
            <v>33142.230000000003</v>
          </cell>
          <cell r="F39">
            <v>185</v>
          </cell>
          <cell r="G39">
            <v>179.14718918918922</v>
          </cell>
        </row>
        <row r="40">
          <cell r="A40">
            <v>1868</v>
          </cell>
          <cell r="B40" t="str">
            <v>JUSTAUT Magalie</v>
          </cell>
          <cell r="C40">
            <v>20183.27</v>
          </cell>
          <cell r="D40">
            <v>10449.6</v>
          </cell>
          <cell r="E40">
            <v>30632.870000000003</v>
          </cell>
          <cell r="F40">
            <v>126.5</v>
          </cell>
          <cell r="G40">
            <v>242.15707509881426</v>
          </cell>
        </row>
        <row r="41">
          <cell r="A41">
            <v>1915</v>
          </cell>
          <cell r="B41" t="str">
            <v>NEFFATI Virginie</v>
          </cell>
          <cell r="C41">
            <v>24986.91</v>
          </cell>
          <cell r="D41">
            <v>11213.93</v>
          </cell>
          <cell r="E41">
            <v>36200.839999999997</v>
          </cell>
          <cell r="F41">
            <v>210.5</v>
          </cell>
          <cell r="G41">
            <v>171.97548693586697</v>
          </cell>
        </row>
        <row r="42">
          <cell r="A42">
            <v>1990</v>
          </cell>
          <cell r="B42" t="str">
            <v>GARNIER Philippe</v>
          </cell>
          <cell r="C42">
            <v>65582.61</v>
          </cell>
          <cell r="D42">
            <v>32834.370000000003</v>
          </cell>
          <cell r="E42">
            <v>98416.98000000001</v>
          </cell>
          <cell r="F42">
            <v>185</v>
          </cell>
          <cell r="G42">
            <v>531.98367567567573</v>
          </cell>
        </row>
        <row r="43">
          <cell r="A43">
            <v>2058</v>
          </cell>
          <cell r="B43" t="str">
            <v>VIDAL Jean-Noël</v>
          </cell>
          <cell r="C43">
            <v>66002.350000000006</v>
          </cell>
          <cell r="D43">
            <v>32889.769999999997</v>
          </cell>
          <cell r="E43">
            <v>98892.12</v>
          </cell>
          <cell r="F43">
            <v>202.5</v>
          </cell>
          <cell r="G43">
            <v>488.35614814814812</v>
          </cell>
        </row>
        <row r="44">
          <cell r="A44">
            <v>900</v>
          </cell>
          <cell r="B44" t="str">
            <v>TRESGOTS Pascal</v>
          </cell>
          <cell r="C44">
            <v>45583.040000000001</v>
          </cell>
          <cell r="D44">
            <v>22890.53</v>
          </cell>
          <cell r="E44">
            <v>68473.570000000007</v>
          </cell>
          <cell r="F44">
            <v>213.5</v>
          </cell>
          <cell r="G44">
            <v>320.71929742388761</v>
          </cell>
        </row>
        <row r="45">
          <cell r="A45">
            <v>991</v>
          </cell>
          <cell r="B45" t="str">
            <v>SOUCAZE Christian</v>
          </cell>
          <cell r="C45">
            <v>57668.7</v>
          </cell>
          <cell r="D45">
            <v>28842.98</v>
          </cell>
          <cell r="E45">
            <v>86511.679999999993</v>
          </cell>
          <cell r="F45">
            <v>211</v>
          </cell>
          <cell r="G45">
            <v>410.00796208530801</v>
          </cell>
        </row>
        <row r="46">
          <cell r="A46">
            <v>1122</v>
          </cell>
          <cell r="B46" t="str">
            <v>AMEN Jean-François</v>
          </cell>
          <cell r="C46">
            <v>61467.19</v>
          </cell>
          <cell r="D46">
            <v>30713.63</v>
          </cell>
          <cell r="E46">
            <v>92180.82</v>
          </cell>
          <cell r="F46">
            <v>212</v>
          </cell>
          <cell r="G46">
            <v>434.8151886792453</v>
          </cell>
        </row>
        <row r="47">
          <cell r="A47">
            <v>1175</v>
          </cell>
          <cell r="B47" t="str">
            <v>ROBINET Didier</v>
          </cell>
          <cell r="C47">
            <v>44057.4</v>
          </cell>
          <cell r="D47">
            <v>22139.09</v>
          </cell>
          <cell r="E47">
            <v>66196.490000000005</v>
          </cell>
          <cell r="F47">
            <v>213</v>
          </cell>
          <cell r="G47">
            <v>310.78164319248827</v>
          </cell>
        </row>
        <row r="48">
          <cell r="A48">
            <v>1239</v>
          </cell>
          <cell r="B48" t="str">
            <v>DOPPAGNE Paul</v>
          </cell>
          <cell r="C48">
            <v>25960.35</v>
          </cell>
          <cell r="D48">
            <v>12145.2</v>
          </cell>
          <cell r="E48">
            <v>38105.550000000003</v>
          </cell>
          <cell r="F48">
            <v>215</v>
          </cell>
          <cell r="G48">
            <v>177.23511627906979</v>
          </cell>
        </row>
        <row r="49">
          <cell r="A49">
            <v>1260</v>
          </cell>
          <cell r="B49" t="str">
            <v>MARTIGNAC Francis</v>
          </cell>
          <cell r="C49">
            <v>62659.28</v>
          </cell>
          <cell r="D49">
            <v>31300.75</v>
          </cell>
          <cell r="E49">
            <v>93960.03</v>
          </cell>
          <cell r="F49">
            <v>211.5</v>
          </cell>
          <cell r="G49">
            <v>444.25546099290779</v>
          </cell>
        </row>
        <row r="50">
          <cell r="A50">
            <v>1377</v>
          </cell>
          <cell r="B50" t="str">
            <v>GOURRET Jean-Bernard</v>
          </cell>
          <cell r="C50">
            <v>27338</v>
          </cell>
          <cell r="D50">
            <v>13466.46</v>
          </cell>
          <cell r="E50">
            <v>40804.46</v>
          </cell>
          <cell r="F50">
            <v>206.5</v>
          </cell>
          <cell r="G50">
            <v>197.60029055690072</v>
          </cell>
        </row>
        <row r="51">
          <cell r="A51">
            <v>1378</v>
          </cell>
          <cell r="B51" t="str">
            <v>REVIAL Jean-Louis</v>
          </cell>
          <cell r="C51">
            <v>45717.05</v>
          </cell>
          <cell r="D51">
            <v>22956.44</v>
          </cell>
          <cell r="E51">
            <v>68673.490000000005</v>
          </cell>
          <cell r="F51">
            <v>210.5</v>
          </cell>
          <cell r="G51">
            <v>326.2398574821853</v>
          </cell>
        </row>
        <row r="52">
          <cell r="A52">
            <v>1383</v>
          </cell>
          <cell r="B52" t="str">
            <v>BALLUT Laurent</v>
          </cell>
          <cell r="C52">
            <v>61040.84</v>
          </cell>
          <cell r="D52">
            <v>30503.96</v>
          </cell>
          <cell r="E52">
            <v>91544.799999999988</v>
          </cell>
          <cell r="F52">
            <v>209</v>
          </cell>
          <cell r="G52">
            <v>438.01339712918656</v>
          </cell>
        </row>
        <row r="53">
          <cell r="A53">
            <v>1617</v>
          </cell>
          <cell r="B53" t="str">
            <v>PIQUEMAL Pierre</v>
          </cell>
          <cell r="C53">
            <v>65758.740000000005</v>
          </cell>
          <cell r="D53">
            <v>32827.18</v>
          </cell>
          <cell r="E53">
            <v>98585.920000000013</v>
          </cell>
          <cell r="F53">
            <v>206</v>
          </cell>
          <cell r="G53">
            <v>478.57242718446611</v>
          </cell>
        </row>
        <row r="54">
          <cell r="A54">
            <v>1656</v>
          </cell>
          <cell r="B54" t="str">
            <v>LABORDE Nicolas</v>
          </cell>
          <cell r="C54">
            <v>29438</v>
          </cell>
          <cell r="D54">
            <v>15333.35</v>
          </cell>
          <cell r="E54">
            <v>44771.35</v>
          </cell>
          <cell r="F54">
            <v>208.5</v>
          </cell>
          <cell r="G54">
            <v>214.73069544364509</v>
          </cell>
        </row>
        <row r="55">
          <cell r="A55">
            <v>1658</v>
          </cell>
          <cell r="B55" t="str">
            <v>COLLADELLO Philippe</v>
          </cell>
          <cell r="C55">
            <v>37043.410000000003</v>
          </cell>
          <cell r="D55">
            <v>19167.150000000001</v>
          </cell>
          <cell r="E55">
            <v>56210.560000000005</v>
          </cell>
          <cell r="F55">
            <v>206.5</v>
          </cell>
          <cell r="G55">
            <v>272.20610169491528</v>
          </cell>
        </row>
        <row r="56">
          <cell r="A56">
            <v>1660</v>
          </cell>
          <cell r="B56" t="str">
            <v>SERRANO Sébastien</v>
          </cell>
          <cell r="C56">
            <v>40340.25</v>
          </cell>
          <cell r="D56">
            <v>20509.150000000001</v>
          </cell>
          <cell r="E56">
            <v>60849.4</v>
          </cell>
          <cell r="F56">
            <v>212</v>
          </cell>
          <cell r="G56">
            <v>287.02547169811322</v>
          </cell>
        </row>
        <row r="57">
          <cell r="A57">
            <v>1813</v>
          </cell>
          <cell r="B57" t="str">
            <v>AYRINHAC Sabine</v>
          </cell>
          <cell r="C57">
            <v>40189.919999999998</v>
          </cell>
          <cell r="D57">
            <v>20250.73</v>
          </cell>
          <cell r="E57">
            <v>60440.649999999994</v>
          </cell>
          <cell r="F57">
            <v>200</v>
          </cell>
          <cell r="G57">
            <v>302.20324999999997</v>
          </cell>
        </row>
        <row r="58">
          <cell r="A58">
            <v>1936</v>
          </cell>
          <cell r="B58" t="str">
            <v>AUDIGER Yves</v>
          </cell>
          <cell r="C58">
            <v>46357.17</v>
          </cell>
          <cell r="D58">
            <v>23286.9</v>
          </cell>
          <cell r="E58">
            <v>69644.070000000007</v>
          </cell>
          <cell r="F58">
            <v>205</v>
          </cell>
          <cell r="G58">
            <v>339.72717073170736</v>
          </cell>
        </row>
        <row r="59">
          <cell r="A59">
            <v>1944</v>
          </cell>
          <cell r="B59" t="str">
            <v>JACQUESSON Anouck</v>
          </cell>
          <cell r="C59">
            <v>20229.73</v>
          </cell>
          <cell r="D59">
            <v>10547.6</v>
          </cell>
          <cell r="E59">
            <v>30777.33</v>
          </cell>
          <cell r="F59">
            <v>56</v>
          </cell>
          <cell r="G59">
            <v>549.59517857142862</v>
          </cell>
        </row>
        <row r="60">
          <cell r="A60">
            <v>1955</v>
          </cell>
          <cell r="B60" t="str">
            <v>LAUVERGNIER François</v>
          </cell>
          <cell r="C60">
            <v>36286.9</v>
          </cell>
          <cell r="D60">
            <v>18290.009999999998</v>
          </cell>
          <cell r="E60">
            <v>54576.91</v>
          </cell>
          <cell r="F60">
            <v>165</v>
          </cell>
          <cell r="G60">
            <v>330.76915151515152</v>
          </cell>
        </row>
        <row r="61">
          <cell r="A61">
            <v>1980</v>
          </cell>
          <cell r="B61" t="str">
            <v>BRU Florian</v>
          </cell>
          <cell r="C61">
            <v>23892.12</v>
          </cell>
          <cell r="D61">
            <v>10378.14</v>
          </cell>
          <cell r="E61">
            <v>34270.259999999995</v>
          </cell>
          <cell r="F61">
            <v>202.75</v>
          </cell>
          <cell r="G61">
            <v>169.02717632552401</v>
          </cell>
        </row>
        <row r="62">
          <cell r="A62">
            <v>1987</v>
          </cell>
          <cell r="B62" t="str">
            <v>PARE Chloe</v>
          </cell>
          <cell r="C62">
            <v>31004</v>
          </cell>
          <cell r="D62">
            <v>16122.68</v>
          </cell>
          <cell r="E62">
            <v>47126.68</v>
          </cell>
          <cell r="F62">
            <v>202.5</v>
          </cell>
          <cell r="G62">
            <v>232.72434567901234</v>
          </cell>
        </row>
        <row r="63">
          <cell r="A63">
            <v>1992</v>
          </cell>
          <cell r="B63" t="str">
            <v>ALASSANI Bagna Moustafa</v>
          </cell>
          <cell r="C63">
            <v>30293.81</v>
          </cell>
          <cell r="D63">
            <v>15944.37</v>
          </cell>
          <cell r="E63">
            <v>46238.18</v>
          </cell>
          <cell r="F63">
            <v>182.5</v>
          </cell>
          <cell r="G63">
            <v>253.35989041095891</v>
          </cell>
        </row>
        <row r="64">
          <cell r="A64">
            <v>2031</v>
          </cell>
          <cell r="B64" t="str">
            <v>VERGNE Pascale</v>
          </cell>
          <cell r="C64">
            <v>36250</v>
          </cell>
          <cell r="D64">
            <v>18767.38</v>
          </cell>
          <cell r="E64">
            <v>55017.380000000005</v>
          </cell>
          <cell r="F64">
            <v>209</v>
          </cell>
          <cell r="G64">
            <v>263.24105263157895</v>
          </cell>
        </row>
        <row r="65">
          <cell r="A65">
            <v>2053</v>
          </cell>
          <cell r="B65" t="str">
            <v>VEYSSIERE Philippe</v>
          </cell>
          <cell r="C65">
            <v>22333.62</v>
          </cell>
          <cell r="D65">
            <v>11609.3</v>
          </cell>
          <cell r="E65">
            <v>33942.92</v>
          </cell>
          <cell r="F65">
            <v>153</v>
          </cell>
          <cell r="G65">
            <v>221.84915032679737</v>
          </cell>
        </row>
        <row r="66">
          <cell r="A66">
            <v>2055</v>
          </cell>
          <cell r="B66" t="str">
            <v>SALGUES Emmanuelle</v>
          </cell>
          <cell r="C66">
            <v>29584.17</v>
          </cell>
          <cell r="D66">
            <v>15397.22</v>
          </cell>
          <cell r="E66">
            <v>44981.39</v>
          </cell>
          <cell r="F66">
            <v>223</v>
          </cell>
          <cell r="G66">
            <v>201.71026905829595</v>
          </cell>
        </row>
        <row r="67">
          <cell r="A67">
            <v>2063</v>
          </cell>
          <cell r="B67" t="str">
            <v>DURIETZ Clément</v>
          </cell>
          <cell r="C67">
            <v>7832.21</v>
          </cell>
          <cell r="D67">
            <v>3902.92</v>
          </cell>
          <cell r="E67">
            <v>11735.130000000001</v>
          </cell>
          <cell r="F67">
            <v>160</v>
          </cell>
          <cell r="G67">
            <v>73.344562500000009</v>
          </cell>
        </row>
        <row r="68">
          <cell r="A68">
            <v>933</v>
          </cell>
          <cell r="B68" t="str">
            <v>SOUCAZE Alphonse</v>
          </cell>
          <cell r="C68">
            <v>45592.3</v>
          </cell>
          <cell r="D68">
            <v>22908.77</v>
          </cell>
          <cell r="E68">
            <v>68501.070000000007</v>
          </cell>
          <cell r="F68">
            <v>196.5</v>
          </cell>
          <cell r="G68">
            <v>348.60595419847334</v>
          </cell>
        </row>
        <row r="69">
          <cell r="A69">
            <v>1258</v>
          </cell>
          <cell r="B69" t="str">
            <v>REBIZAK Caroline</v>
          </cell>
          <cell r="C69">
            <v>28845.14</v>
          </cell>
          <cell r="D69">
            <v>15038.28</v>
          </cell>
          <cell r="E69">
            <v>43883.42</v>
          </cell>
          <cell r="F69">
            <v>205</v>
          </cell>
          <cell r="G69">
            <v>214.06546341463414</v>
          </cell>
        </row>
        <row r="70">
          <cell r="A70">
            <v>1292</v>
          </cell>
          <cell r="B70" t="str">
            <v>HETIER Antoine</v>
          </cell>
          <cell r="C70">
            <v>57606.83</v>
          </cell>
          <cell r="D70">
            <v>29000.25</v>
          </cell>
          <cell r="E70">
            <v>86607.08</v>
          </cell>
          <cell r="F70">
            <v>154.5</v>
          </cell>
          <cell r="G70">
            <v>560.56362459546926</v>
          </cell>
        </row>
        <row r="71">
          <cell r="A71">
            <v>1365</v>
          </cell>
          <cell r="B71" t="str">
            <v>ROUX BOUYSSOU Valérie</v>
          </cell>
          <cell r="C71">
            <v>54008.05</v>
          </cell>
          <cell r="D71">
            <v>27042.42</v>
          </cell>
          <cell r="E71">
            <v>81050.47</v>
          </cell>
          <cell r="F71">
            <v>200</v>
          </cell>
          <cell r="G71">
            <v>405.25234999999998</v>
          </cell>
        </row>
        <row r="72">
          <cell r="A72">
            <v>1371</v>
          </cell>
          <cell r="B72" t="str">
            <v>BOUE-GRABOT Franck</v>
          </cell>
          <cell r="C72">
            <v>29359.48</v>
          </cell>
          <cell r="D72">
            <v>15304.81</v>
          </cell>
          <cell r="E72">
            <v>44664.29</v>
          </cell>
          <cell r="F72">
            <v>201</v>
          </cell>
          <cell r="G72">
            <v>222.21039800995024</v>
          </cell>
        </row>
        <row r="73">
          <cell r="A73">
            <v>1408</v>
          </cell>
          <cell r="B73" t="str">
            <v>DOUCET Christophe</v>
          </cell>
          <cell r="C73">
            <v>57083.56</v>
          </cell>
          <cell r="D73">
            <v>28573.41</v>
          </cell>
          <cell r="E73">
            <v>85656.97</v>
          </cell>
          <cell r="F73">
            <v>191.5</v>
          </cell>
          <cell r="G73">
            <v>447.29488250652741</v>
          </cell>
        </row>
        <row r="74">
          <cell r="A74">
            <v>1466</v>
          </cell>
          <cell r="B74" t="str">
            <v>LASSALLETTE Christian</v>
          </cell>
          <cell r="C74">
            <v>35572.15</v>
          </cell>
          <cell r="D74">
            <v>18611.419999999998</v>
          </cell>
          <cell r="E74">
            <v>54183.57</v>
          </cell>
          <cell r="F74">
            <v>124</v>
          </cell>
          <cell r="G74">
            <v>436.96427419354836</v>
          </cell>
        </row>
        <row r="75">
          <cell r="A75">
            <v>1569</v>
          </cell>
          <cell r="B75" t="str">
            <v>LORY Xavier</v>
          </cell>
          <cell r="C75">
            <v>27544.1</v>
          </cell>
          <cell r="D75">
            <v>13720.8</v>
          </cell>
          <cell r="E75">
            <v>41264.899999999994</v>
          </cell>
          <cell r="F75">
            <v>203.5</v>
          </cell>
          <cell r="G75">
            <v>202.77592137592134</v>
          </cell>
        </row>
        <row r="76">
          <cell r="A76">
            <v>1648</v>
          </cell>
          <cell r="B76" t="str">
            <v>FERODET Frédéric</v>
          </cell>
          <cell r="C76">
            <v>40763.97</v>
          </cell>
          <cell r="D76">
            <v>20663.72</v>
          </cell>
          <cell r="E76">
            <v>61427.69</v>
          </cell>
          <cell r="F76">
            <v>201</v>
          </cell>
          <cell r="G76">
            <v>305.61039800995025</v>
          </cell>
        </row>
        <row r="77">
          <cell r="A77">
            <v>1697</v>
          </cell>
          <cell r="B77" t="str">
            <v>LALANNE Isabelle</v>
          </cell>
          <cell r="C77">
            <v>22805.09</v>
          </cell>
          <cell r="D77">
            <v>9311.51</v>
          </cell>
          <cell r="E77">
            <v>32116.6</v>
          </cell>
          <cell r="F77">
            <v>188.5</v>
          </cell>
          <cell r="G77">
            <v>170.37984084880637</v>
          </cell>
        </row>
        <row r="78">
          <cell r="A78">
            <v>1744</v>
          </cell>
          <cell r="B78" t="str">
            <v>BRANELLEC Anne-Claire</v>
          </cell>
          <cell r="C78">
            <v>18819.45</v>
          </cell>
          <cell r="D78">
            <v>9941.26</v>
          </cell>
          <cell r="E78">
            <v>28760.71</v>
          </cell>
          <cell r="F78">
            <v>86.5</v>
          </cell>
          <cell r="G78">
            <v>332.49375722543351</v>
          </cell>
        </row>
        <row r="79">
          <cell r="A79">
            <v>1748</v>
          </cell>
          <cell r="B79" t="str">
            <v>BORDEL Philippe</v>
          </cell>
          <cell r="C79">
            <v>24985.59</v>
          </cell>
          <cell r="D79">
            <v>12154.84</v>
          </cell>
          <cell r="E79">
            <v>37140.43</v>
          </cell>
          <cell r="F79">
            <v>160</v>
          </cell>
          <cell r="G79">
            <v>232.12768750000001</v>
          </cell>
        </row>
        <row r="80">
          <cell r="A80">
            <v>1753</v>
          </cell>
          <cell r="B80" t="str">
            <v>CAZAUX Aurélien</v>
          </cell>
          <cell r="C80">
            <v>23172.58</v>
          </cell>
          <cell r="D80">
            <v>9506.06</v>
          </cell>
          <cell r="E80">
            <v>32678.639999999999</v>
          </cell>
          <cell r="F80">
            <v>201</v>
          </cell>
          <cell r="G80">
            <v>162.58029850746269</v>
          </cell>
        </row>
        <row r="81">
          <cell r="A81">
            <v>1869</v>
          </cell>
          <cell r="B81" t="str">
            <v>SANTOS Sandrine</v>
          </cell>
          <cell r="C81">
            <v>24037.26</v>
          </cell>
          <cell r="D81">
            <v>10304.16</v>
          </cell>
          <cell r="E81">
            <v>34341.42</v>
          </cell>
          <cell r="F81">
            <v>198.5</v>
          </cell>
          <cell r="G81">
            <v>173.00463476070527</v>
          </cell>
        </row>
        <row r="82">
          <cell r="A82">
            <v>1917</v>
          </cell>
          <cell r="B82" t="str">
            <v>BRECHES Olivier</v>
          </cell>
          <cell r="C82">
            <v>45535.61</v>
          </cell>
          <cell r="D82">
            <v>22865.05</v>
          </cell>
          <cell r="E82">
            <v>68400.66</v>
          </cell>
          <cell r="F82">
            <v>205.5</v>
          </cell>
          <cell r="G82">
            <v>332.8499270072993</v>
          </cell>
        </row>
        <row r="83">
          <cell r="A83">
            <v>1926</v>
          </cell>
          <cell r="B83" t="str">
            <v>BOUGET Marie-Pierre</v>
          </cell>
          <cell r="C83">
            <v>64463.199999999997</v>
          </cell>
          <cell r="D83">
            <v>32189.34</v>
          </cell>
          <cell r="E83">
            <v>96652.54</v>
          </cell>
          <cell r="F83">
            <v>198</v>
          </cell>
          <cell r="G83">
            <v>488.14414141414136</v>
          </cell>
        </row>
        <row r="84">
          <cell r="A84">
            <v>1959</v>
          </cell>
          <cell r="B84" t="str">
            <v>CAPDEVIELLE Aurélie</v>
          </cell>
          <cell r="C84">
            <v>29224</v>
          </cell>
          <cell r="D84">
            <v>15216.49</v>
          </cell>
          <cell r="E84">
            <v>44440.49</v>
          </cell>
          <cell r="F84">
            <v>204.5</v>
          </cell>
          <cell r="G84">
            <v>217.31290953545232</v>
          </cell>
        </row>
        <row r="85">
          <cell r="A85">
            <v>1985</v>
          </cell>
          <cell r="B85" t="str">
            <v>CAREY Romain</v>
          </cell>
          <cell r="C85">
            <v>23810</v>
          </cell>
          <cell r="D85">
            <v>10085.52</v>
          </cell>
          <cell r="E85">
            <v>33895.520000000004</v>
          </cell>
          <cell r="F85">
            <v>205</v>
          </cell>
          <cell r="G85">
            <v>165.34400000000002</v>
          </cell>
        </row>
        <row r="86">
          <cell r="A86">
            <v>1986</v>
          </cell>
          <cell r="B86" t="str">
            <v>EHINGER Alexandra</v>
          </cell>
          <cell r="C86">
            <v>30584</v>
          </cell>
          <cell r="D86">
            <v>15910.91</v>
          </cell>
          <cell r="E86">
            <v>46494.91</v>
          </cell>
          <cell r="F86">
            <v>204</v>
          </cell>
          <cell r="G86">
            <v>227.9162254901961</v>
          </cell>
        </row>
        <row r="87">
          <cell r="A87">
            <v>2016</v>
          </cell>
          <cell r="B87" t="str">
            <v>BOULIN Laurent</v>
          </cell>
          <cell r="C87">
            <v>45006</v>
          </cell>
          <cell r="D87">
            <v>22606.63</v>
          </cell>
          <cell r="E87">
            <v>67612.63</v>
          </cell>
          <cell r="F87">
            <v>208.5</v>
          </cell>
          <cell r="G87">
            <v>324.28119904076743</v>
          </cell>
        </row>
        <row r="88">
          <cell r="A88">
            <v>2051</v>
          </cell>
          <cell r="B88" t="str">
            <v>POULIN Pascalie</v>
          </cell>
          <cell r="C88">
            <v>25859.9</v>
          </cell>
          <cell r="D88">
            <v>12784.28</v>
          </cell>
          <cell r="E88">
            <v>38644.18</v>
          </cell>
          <cell r="F88">
            <v>199</v>
          </cell>
          <cell r="G88">
            <v>194.19185929648242</v>
          </cell>
        </row>
        <row r="89">
          <cell r="A89">
            <v>2088</v>
          </cell>
          <cell r="B89" t="str">
            <v>IMBERT SYLVAIN</v>
          </cell>
          <cell r="C89">
            <v>4779.9399999999996</v>
          </cell>
          <cell r="D89">
            <v>2486.36</v>
          </cell>
          <cell r="E89">
            <v>7266.2999999999993</v>
          </cell>
          <cell r="F89">
            <v>35</v>
          </cell>
          <cell r="G89">
            <v>207.60857142857139</v>
          </cell>
        </row>
        <row r="90">
          <cell r="A90">
            <v>1293</v>
          </cell>
          <cell r="B90" t="str">
            <v>FRAYSSINET Marylène</v>
          </cell>
          <cell r="C90">
            <v>21583.02</v>
          </cell>
          <cell r="D90">
            <v>10717.46</v>
          </cell>
          <cell r="E90">
            <v>32300.48</v>
          </cell>
          <cell r="F90">
            <v>169</v>
          </cell>
          <cell r="G90">
            <v>191.12710059171599</v>
          </cell>
        </row>
        <row r="91">
          <cell r="A91">
            <v>1929</v>
          </cell>
          <cell r="B91" t="str">
            <v>LASAYGUES Daniel</v>
          </cell>
          <cell r="C91">
            <v>34682.120000000003</v>
          </cell>
          <cell r="D91">
            <v>17589.03</v>
          </cell>
          <cell r="E91">
            <v>52271.15</v>
          </cell>
          <cell r="F91">
            <v>131</v>
          </cell>
          <cell r="G91">
            <v>399.01641221374047</v>
          </cell>
        </row>
        <row r="92">
          <cell r="A92">
            <v>1931</v>
          </cell>
          <cell r="B92" t="str">
            <v>BAZERQUE Laurent</v>
          </cell>
          <cell r="C92">
            <v>27309.71</v>
          </cell>
          <cell r="D92">
            <v>14306.61</v>
          </cell>
          <cell r="E92">
            <v>41616.32</v>
          </cell>
          <cell r="F92">
            <v>166</v>
          </cell>
          <cell r="G92">
            <v>250.70072289156627</v>
          </cell>
        </row>
        <row r="93">
          <cell r="A93">
            <v>1966</v>
          </cell>
          <cell r="B93" t="str">
            <v>CHARBONNEAU Coraline</v>
          </cell>
          <cell r="C93">
            <v>25228.21</v>
          </cell>
          <cell r="D93">
            <v>13588.92</v>
          </cell>
          <cell r="E93">
            <v>38817.129999999997</v>
          </cell>
          <cell r="F93">
            <v>124</v>
          </cell>
          <cell r="G93">
            <v>313.0413709677419</v>
          </cell>
        </row>
        <row r="94">
          <cell r="A94">
            <v>2022</v>
          </cell>
          <cell r="B94" t="str">
            <v>CHADIRAT Géraldine</v>
          </cell>
          <cell r="C94">
            <v>52817.9</v>
          </cell>
          <cell r="D94">
            <v>41718.04</v>
          </cell>
          <cell r="E94">
            <v>94535.94</v>
          </cell>
          <cell r="F94">
            <v>179.75</v>
          </cell>
          <cell r="G94">
            <v>525.93012517385262</v>
          </cell>
        </row>
        <row r="95">
          <cell r="A95">
            <v>2023</v>
          </cell>
          <cell r="B95" t="str">
            <v>DUCOUT Pierre-Loup</v>
          </cell>
          <cell r="C95">
            <v>31005</v>
          </cell>
          <cell r="D95">
            <v>16300.67</v>
          </cell>
          <cell r="E95">
            <v>47305.67</v>
          </cell>
          <cell r="F95">
            <v>213.125</v>
          </cell>
          <cell r="G95">
            <v>221.96208797653958</v>
          </cell>
        </row>
        <row r="96">
          <cell r="A96">
            <v>2044</v>
          </cell>
          <cell r="B96" t="str">
            <v>BAGOUDOU Dijella</v>
          </cell>
          <cell r="C96">
            <v>34553.86</v>
          </cell>
          <cell r="D96">
            <v>17655.240000000002</v>
          </cell>
          <cell r="E96">
            <v>52209.100000000006</v>
          </cell>
          <cell r="F96">
            <v>174.5</v>
          </cell>
          <cell r="G96">
            <v>299.19255014326649</v>
          </cell>
        </row>
        <row r="97">
          <cell r="A97">
            <v>2056</v>
          </cell>
          <cell r="B97" t="str">
            <v>HAHNE Fionna</v>
          </cell>
          <cell r="C97">
            <v>36499.65</v>
          </cell>
          <cell r="D97">
            <v>19059.8</v>
          </cell>
          <cell r="E97">
            <v>55559.45</v>
          </cell>
          <cell r="F97">
            <v>215.5</v>
          </cell>
          <cell r="G97">
            <v>257.81647331786542</v>
          </cell>
        </row>
        <row r="98">
          <cell r="A98">
            <v>2061</v>
          </cell>
          <cell r="B98" t="str">
            <v>PAVIA Florian</v>
          </cell>
          <cell r="C98">
            <v>1459</v>
          </cell>
          <cell r="D98">
            <v>454.1</v>
          </cell>
          <cell r="E98">
            <v>1913.1</v>
          </cell>
          <cell r="F98">
            <v>96</v>
          </cell>
          <cell r="G98">
            <v>19.928124999999998</v>
          </cell>
        </row>
        <row r="99">
          <cell r="A99">
            <v>2073</v>
          </cell>
          <cell r="B99" t="str">
            <v>LEBOIS Sandrine</v>
          </cell>
          <cell r="C99">
            <v>17369.09</v>
          </cell>
          <cell r="D99">
            <v>9073.35</v>
          </cell>
          <cell r="E99">
            <v>26442.440000000002</v>
          </cell>
          <cell r="F99">
            <v>100.875</v>
          </cell>
          <cell r="G99">
            <v>262.13075588599753</v>
          </cell>
        </row>
        <row r="100">
          <cell r="A100">
            <v>1775</v>
          </cell>
          <cell r="B100" t="str">
            <v>POQUES Nadège</v>
          </cell>
          <cell r="C100">
            <v>33630.11</v>
          </cell>
          <cell r="D100">
            <v>17446.36</v>
          </cell>
          <cell r="E100">
            <v>51076.47</v>
          </cell>
          <cell r="F100">
            <v>207.5</v>
          </cell>
          <cell r="G100">
            <v>246.15166265060242</v>
          </cell>
        </row>
        <row r="101">
          <cell r="A101">
            <v>1805</v>
          </cell>
          <cell r="B101" t="str">
            <v>MOLL Angèle</v>
          </cell>
          <cell r="C101">
            <v>60176.47</v>
          </cell>
          <cell r="D101">
            <v>30078.06</v>
          </cell>
          <cell r="E101">
            <v>90254.53</v>
          </cell>
          <cell r="F101">
            <v>209</v>
          </cell>
          <cell r="G101">
            <v>431.83985645933012</v>
          </cell>
        </row>
        <row r="102">
          <cell r="A102">
            <v>1808</v>
          </cell>
          <cell r="B102" t="str">
            <v>AZNAR Florie</v>
          </cell>
          <cell r="C102">
            <v>19106.080000000002</v>
          </cell>
          <cell r="D102">
            <v>8418.39</v>
          </cell>
          <cell r="E102">
            <v>27524.47</v>
          </cell>
          <cell r="F102">
            <v>164.5</v>
          </cell>
          <cell r="G102">
            <v>167.32200607902737</v>
          </cell>
        </row>
        <row r="103">
          <cell r="A103">
            <v>1887</v>
          </cell>
          <cell r="B103" t="str">
            <v>CICUTTINI Cyrielle</v>
          </cell>
          <cell r="C103">
            <v>18761.02</v>
          </cell>
          <cell r="D103">
            <v>8799.42</v>
          </cell>
          <cell r="E103">
            <v>27560.440000000002</v>
          </cell>
          <cell r="F103">
            <v>85.5</v>
          </cell>
          <cell r="G103">
            <v>322.34432748538012</v>
          </cell>
        </row>
        <row r="104">
          <cell r="A104">
            <v>2041</v>
          </cell>
          <cell r="B104" t="str">
            <v>MOREIRA Béatrice</v>
          </cell>
          <cell r="C104">
            <v>39741.83</v>
          </cell>
          <cell r="D104">
            <v>20731.060000000001</v>
          </cell>
          <cell r="E104">
            <v>60472.89</v>
          </cell>
          <cell r="F104">
            <v>212</v>
          </cell>
          <cell r="G104">
            <v>285.24948113207546</v>
          </cell>
        </row>
        <row r="105">
          <cell r="A105">
            <v>2062</v>
          </cell>
          <cell r="B105" t="str">
            <v>DUTHU Mélanie</v>
          </cell>
          <cell r="C105">
            <v>13362.17</v>
          </cell>
          <cell r="D105">
            <v>4157.62</v>
          </cell>
          <cell r="E105">
            <v>17519.79</v>
          </cell>
          <cell r="F105">
            <v>136.5</v>
          </cell>
          <cell r="G105">
            <v>128.35010989010991</v>
          </cell>
        </row>
        <row r="106">
          <cell r="A106">
            <v>658</v>
          </cell>
          <cell r="B106" t="str">
            <v>BORTOLOZZO Marie-Carmen</v>
          </cell>
          <cell r="C106">
            <v>17378.330000000002</v>
          </cell>
          <cell r="D106">
            <v>5667.62</v>
          </cell>
          <cell r="E106">
            <v>23045.95</v>
          </cell>
          <cell r="F106">
            <v>162</v>
          </cell>
          <cell r="G106">
            <v>142.25895061728394</v>
          </cell>
        </row>
        <row r="107">
          <cell r="A107">
            <v>672</v>
          </cell>
          <cell r="B107" t="str">
            <v>ZARATE Patrick</v>
          </cell>
          <cell r="C107">
            <v>34939.39</v>
          </cell>
          <cell r="D107">
            <v>18100.580000000002</v>
          </cell>
          <cell r="E107">
            <v>53039.97</v>
          </cell>
          <cell r="F107">
            <v>199.5</v>
          </cell>
          <cell r="G107">
            <v>265.86451127819549</v>
          </cell>
        </row>
        <row r="108">
          <cell r="A108">
            <v>805</v>
          </cell>
          <cell r="B108" t="str">
            <v>LAUDET Gérard</v>
          </cell>
          <cell r="C108">
            <v>31612.95</v>
          </cell>
          <cell r="D108">
            <v>16162.16</v>
          </cell>
          <cell r="E108">
            <v>47775.11</v>
          </cell>
          <cell r="F108">
            <v>199</v>
          </cell>
          <cell r="G108">
            <v>240.07592964824121</v>
          </cell>
        </row>
        <row r="109">
          <cell r="A109">
            <v>857</v>
          </cell>
          <cell r="B109" t="str">
            <v>ZARATE Philippe</v>
          </cell>
          <cell r="C109">
            <v>31249.94</v>
          </cell>
          <cell r="D109">
            <v>16167.58</v>
          </cell>
          <cell r="E109">
            <v>47417.52</v>
          </cell>
          <cell r="F109">
            <v>201</v>
          </cell>
          <cell r="G109">
            <v>235.90805970149253</v>
          </cell>
        </row>
        <row r="110">
          <cell r="A110">
            <v>915</v>
          </cell>
          <cell r="B110" t="str">
            <v>ABADIE Geneviève</v>
          </cell>
          <cell r="C110">
            <v>30056.65</v>
          </cell>
          <cell r="D110">
            <v>15644.94</v>
          </cell>
          <cell r="E110">
            <v>45701.590000000004</v>
          </cell>
          <cell r="F110">
            <v>208</v>
          </cell>
          <cell r="G110">
            <v>219.7191826923077</v>
          </cell>
        </row>
        <row r="111">
          <cell r="A111">
            <v>999</v>
          </cell>
          <cell r="B111" t="str">
            <v>WEBER Jean-Jacques</v>
          </cell>
          <cell r="C111">
            <v>68758.81</v>
          </cell>
          <cell r="D111">
            <v>34304.79</v>
          </cell>
          <cell r="E111">
            <v>103063.6</v>
          </cell>
          <cell r="F111">
            <v>205.5</v>
          </cell>
          <cell r="G111">
            <v>501.5260340632604</v>
          </cell>
        </row>
        <row r="112">
          <cell r="A112">
            <v>1003</v>
          </cell>
          <cell r="B112" t="str">
            <v>TESTA Bruno</v>
          </cell>
          <cell r="C112">
            <v>49026.83</v>
          </cell>
          <cell r="D112">
            <v>24174.71</v>
          </cell>
          <cell r="E112">
            <v>73201.540000000008</v>
          </cell>
          <cell r="F112">
            <v>192.5</v>
          </cell>
          <cell r="G112">
            <v>380.26774025974032</v>
          </cell>
        </row>
        <row r="113">
          <cell r="A113">
            <v>1072</v>
          </cell>
          <cell r="B113" t="str">
            <v>SOBESTO Philippe</v>
          </cell>
          <cell r="C113">
            <v>36451.4</v>
          </cell>
          <cell r="D113">
            <v>18791.099999999999</v>
          </cell>
          <cell r="E113">
            <v>55242.5</v>
          </cell>
          <cell r="F113">
            <v>220</v>
          </cell>
          <cell r="G113">
            <v>251.10227272727272</v>
          </cell>
        </row>
        <row r="114">
          <cell r="A114">
            <v>1079</v>
          </cell>
          <cell r="B114" t="str">
            <v>ROMANA André</v>
          </cell>
          <cell r="C114">
            <v>37074.129999999997</v>
          </cell>
          <cell r="D114">
            <v>18888.55</v>
          </cell>
          <cell r="E114">
            <v>55962.679999999993</v>
          </cell>
          <cell r="F114">
            <v>195</v>
          </cell>
          <cell r="G114">
            <v>286.98810256410252</v>
          </cell>
        </row>
        <row r="115">
          <cell r="A115">
            <v>1082</v>
          </cell>
          <cell r="B115" t="str">
            <v>ROHRBACHER André</v>
          </cell>
          <cell r="C115">
            <v>26183.7</v>
          </cell>
          <cell r="D115">
            <v>12965.95</v>
          </cell>
          <cell r="E115">
            <v>39149.65</v>
          </cell>
          <cell r="F115">
            <v>173</v>
          </cell>
          <cell r="G115">
            <v>226.29855491329479</v>
          </cell>
        </row>
        <row r="116">
          <cell r="A116">
            <v>1146</v>
          </cell>
          <cell r="B116" t="str">
            <v>LEPERCQ Daniel</v>
          </cell>
          <cell r="C116">
            <v>51274.2</v>
          </cell>
          <cell r="D116">
            <v>25693.58</v>
          </cell>
          <cell r="E116">
            <v>76967.78</v>
          </cell>
          <cell r="F116">
            <v>212</v>
          </cell>
          <cell r="G116">
            <v>363.05556603773584</v>
          </cell>
        </row>
        <row r="117">
          <cell r="A117">
            <v>1179</v>
          </cell>
          <cell r="B117" t="str">
            <v>CLAUDEL Bernard</v>
          </cell>
          <cell r="C117">
            <v>35923.550000000003</v>
          </cell>
          <cell r="D117">
            <v>18311.560000000001</v>
          </cell>
          <cell r="E117">
            <v>54235.11</v>
          </cell>
          <cell r="F117">
            <v>200</v>
          </cell>
          <cell r="G117">
            <v>271.17554999999999</v>
          </cell>
        </row>
        <row r="118">
          <cell r="A118">
            <v>1182</v>
          </cell>
          <cell r="B118" t="str">
            <v>BABOU Jean-Michel</v>
          </cell>
          <cell r="C118">
            <v>33573.31</v>
          </cell>
          <cell r="D118">
            <v>17201.86</v>
          </cell>
          <cell r="E118">
            <v>50775.17</v>
          </cell>
          <cell r="F118">
            <v>153.5</v>
          </cell>
          <cell r="G118">
            <v>330.7828664495114</v>
          </cell>
        </row>
        <row r="119">
          <cell r="A119">
            <v>1232</v>
          </cell>
          <cell r="B119" t="str">
            <v>CORREGER Joël</v>
          </cell>
          <cell r="C119">
            <v>29928.639999999999</v>
          </cell>
          <cell r="D119">
            <v>15327.28</v>
          </cell>
          <cell r="E119">
            <v>45255.92</v>
          </cell>
          <cell r="F119">
            <v>209.75</v>
          </cell>
          <cell r="G119">
            <v>215.76123957091775</v>
          </cell>
        </row>
        <row r="120">
          <cell r="A120">
            <v>1233</v>
          </cell>
          <cell r="B120" t="str">
            <v>CANTAU Philippe</v>
          </cell>
          <cell r="C120">
            <v>9954.67</v>
          </cell>
          <cell r="D120">
            <v>2742.52</v>
          </cell>
          <cell r="E120">
            <v>12697.19</v>
          </cell>
          <cell r="F120">
            <v>0</v>
          </cell>
        </row>
        <row r="121">
          <cell r="A121">
            <v>1261</v>
          </cell>
          <cell r="B121" t="str">
            <v>FOURTANE Patrick</v>
          </cell>
          <cell r="C121">
            <v>42630.68</v>
          </cell>
          <cell r="D121">
            <v>21436.39</v>
          </cell>
          <cell r="E121">
            <v>64067.07</v>
          </cell>
          <cell r="F121">
            <v>203</v>
          </cell>
          <cell r="G121">
            <v>315.60133004926109</v>
          </cell>
        </row>
        <row r="122">
          <cell r="A122">
            <v>1269</v>
          </cell>
          <cell r="B122" t="str">
            <v>LACANAL Didier</v>
          </cell>
          <cell r="C122">
            <v>43008.44</v>
          </cell>
          <cell r="D122">
            <v>21781.14</v>
          </cell>
          <cell r="E122">
            <v>64789.58</v>
          </cell>
          <cell r="F122">
            <v>206.5</v>
          </cell>
          <cell r="G122">
            <v>313.75099273607748</v>
          </cell>
        </row>
        <row r="123">
          <cell r="A123">
            <v>1274</v>
          </cell>
          <cell r="B123" t="str">
            <v>MASO Joaquim</v>
          </cell>
          <cell r="C123">
            <v>37313.26</v>
          </cell>
          <cell r="D123">
            <v>19404.46</v>
          </cell>
          <cell r="E123">
            <v>56717.72</v>
          </cell>
          <cell r="F123">
            <v>194</v>
          </cell>
          <cell r="G123">
            <v>292.35938144329896</v>
          </cell>
        </row>
        <row r="124">
          <cell r="A124">
            <v>1295</v>
          </cell>
          <cell r="B124" t="str">
            <v>VERDIER Jean-Marc</v>
          </cell>
          <cell r="C124">
            <v>29581.27</v>
          </cell>
          <cell r="D124">
            <v>15155.09</v>
          </cell>
          <cell r="E124">
            <v>44736.36</v>
          </cell>
          <cell r="F124">
            <v>193.25</v>
          </cell>
          <cell r="G124">
            <v>231.49474773609316</v>
          </cell>
        </row>
        <row r="125">
          <cell r="A125">
            <v>1310</v>
          </cell>
          <cell r="B125" t="str">
            <v>BARTHE Jean-Marc</v>
          </cell>
          <cell r="C125">
            <v>33845.54</v>
          </cell>
          <cell r="D125">
            <v>17475.490000000002</v>
          </cell>
          <cell r="E125">
            <v>51321.03</v>
          </cell>
          <cell r="F125">
            <v>204.5</v>
          </cell>
          <cell r="G125">
            <v>250.95858190709046</v>
          </cell>
        </row>
        <row r="126">
          <cell r="A126">
            <v>1313</v>
          </cell>
          <cell r="B126" t="str">
            <v>COURALET Paul</v>
          </cell>
          <cell r="C126">
            <v>32082.49</v>
          </cell>
          <cell r="D126">
            <v>16268.46</v>
          </cell>
          <cell r="E126">
            <v>48350.95</v>
          </cell>
          <cell r="F126">
            <v>205.875</v>
          </cell>
          <cell r="G126">
            <v>234.85585913782634</v>
          </cell>
        </row>
        <row r="127">
          <cell r="A127">
            <v>1369</v>
          </cell>
          <cell r="B127" t="str">
            <v>AUBARET Gilles</v>
          </cell>
          <cell r="C127">
            <v>34730.49</v>
          </cell>
          <cell r="D127">
            <v>18000.11</v>
          </cell>
          <cell r="E127">
            <v>52730.6</v>
          </cell>
          <cell r="F127">
            <v>205</v>
          </cell>
          <cell r="G127">
            <v>257.22243902439021</v>
          </cell>
        </row>
        <row r="128">
          <cell r="A128">
            <v>1372</v>
          </cell>
          <cell r="B128" t="str">
            <v>MARCET Jean-Louis</v>
          </cell>
          <cell r="C128">
            <v>28864.94</v>
          </cell>
          <cell r="D128">
            <v>14810.55</v>
          </cell>
          <cell r="E128">
            <v>43675.49</v>
          </cell>
          <cell r="F128">
            <v>194</v>
          </cell>
          <cell r="G128">
            <v>225.13139175257731</v>
          </cell>
        </row>
        <row r="129">
          <cell r="A129">
            <v>1373</v>
          </cell>
          <cell r="B129" t="str">
            <v>LARA Ricardo</v>
          </cell>
          <cell r="C129">
            <v>27819.94</v>
          </cell>
          <cell r="D129">
            <v>13144.19</v>
          </cell>
          <cell r="E129">
            <v>40964.129999999997</v>
          </cell>
          <cell r="F129">
            <v>195</v>
          </cell>
          <cell r="G129">
            <v>210.07246153846154</v>
          </cell>
        </row>
        <row r="130">
          <cell r="A130">
            <v>1411</v>
          </cell>
          <cell r="B130" t="str">
            <v>LAPUYADE Thierry</v>
          </cell>
          <cell r="C130">
            <v>36875.71</v>
          </cell>
          <cell r="D130">
            <v>19082.349999999999</v>
          </cell>
          <cell r="E130">
            <v>55958.06</v>
          </cell>
          <cell r="F130">
            <v>213</v>
          </cell>
          <cell r="G130">
            <v>262.71389671361499</v>
          </cell>
        </row>
        <row r="131">
          <cell r="A131">
            <v>1412</v>
          </cell>
          <cell r="B131" t="str">
            <v>BALLUT Marie-Pierre</v>
          </cell>
          <cell r="C131">
            <v>37713.11</v>
          </cell>
          <cell r="D131">
            <v>19504.57</v>
          </cell>
          <cell r="E131">
            <v>57217.68</v>
          </cell>
          <cell r="F131">
            <v>194</v>
          </cell>
          <cell r="G131">
            <v>294.93649484536081</v>
          </cell>
        </row>
        <row r="132">
          <cell r="A132">
            <v>1457</v>
          </cell>
          <cell r="B132" t="str">
            <v>GODET André</v>
          </cell>
          <cell r="C132">
            <v>60377.440000000002</v>
          </cell>
          <cell r="D132">
            <v>29687.88</v>
          </cell>
          <cell r="E132">
            <v>90065.32</v>
          </cell>
          <cell r="F132">
            <v>202.625</v>
          </cell>
          <cell r="G132">
            <v>444.49263417643431</v>
          </cell>
        </row>
        <row r="133">
          <cell r="A133">
            <v>1459</v>
          </cell>
          <cell r="B133" t="str">
            <v>ARRUAT-PADIS Philippe</v>
          </cell>
          <cell r="C133">
            <v>28084.07</v>
          </cell>
          <cell r="D133">
            <v>13806.42</v>
          </cell>
          <cell r="E133">
            <v>41890.49</v>
          </cell>
          <cell r="F133">
            <v>207</v>
          </cell>
          <cell r="G133">
            <v>202.36951690821255</v>
          </cell>
        </row>
        <row r="134">
          <cell r="A134">
            <v>1467</v>
          </cell>
          <cell r="B134" t="str">
            <v>FALIBOIS William</v>
          </cell>
          <cell r="C134">
            <v>28215.24</v>
          </cell>
          <cell r="D134">
            <v>14478.77</v>
          </cell>
          <cell r="E134">
            <v>42694.01</v>
          </cell>
          <cell r="F134">
            <v>183.125</v>
          </cell>
          <cell r="G134">
            <v>233.14135153583618</v>
          </cell>
        </row>
        <row r="135">
          <cell r="A135">
            <v>1470</v>
          </cell>
          <cell r="B135" t="str">
            <v>IANEZ Guy</v>
          </cell>
          <cell r="C135">
            <v>29428.09</v>
          </cell>
          <cell r="D135">
            <v>14737.9</v>
          </cell>
          <cell r="E135">
            <v>44165.99</v>
          </cell>
          <cell r="F135">
            <v>204</v>
          </cell>
          <cell r="G135">
            <v>216.49995098039216</v>
          </cell>
        </row>
        <row r="136">
          <cell r="A136">
            <v>1489</v>
          </cell>
          <cell r="B136" t="str">
            <v>LAVEDAN Alain</v>
          </cell>
          <cell r="C136">
            <v>28425.82</v>
          </cell>
          <cell r="D136">
            <v>14480.08</v>
          </cell>
          <cell r="E136">
            <v>42905.9</v>
          </cell>
          <cell r="F136">
            <v>197.125</v>
          </cell>
          <cell r="G136">
            <v>217.6583386176284</v>
          </cell>
        </row>
        <row r="137">
          <cell r="A137">
            <v>1490</v>
          </cell>
          <cell r="B137" t="str">
            <v>BERGER Arnaud</v>
          </cell>
          <cell r="C137">
            <v>33678.06</v>
          </cell>
          <cell r="D137">
            <v>17457.14</v>
          </cell>
          <cell r="E137">
            <v>51135.199999999997</v>
          </cell>
          <cell r="F137">
            <v>201</v>
          </cell>
          <cell r="G137">
            <v>254.40398009950246</v>
          </cell>
        </row>
        <row r="138">
          <cell r="A138">
            <v>1494</v>
          </cell>
          <cell r="B138" t="str">
            <v>CASAGRANDE Claude</v>
          </cell>
          <cell r="C138">
            <v>26040.04</v>
          </cell>
          <cell r="D138">
            <v>12423.49</v>
          </cell>
          <cell r="E138">
            <v>38463.53</v>
          </cell>
          <cell r="F138">
            <v>186</v>
          </cell>
          <cell r="G138">
            <v>206.79317204301074</v>
          </cell>
        </row>
        <row r="139">
          <cell r="A139">
            <v>1504</v>
          </cell>
          <cell r="B139" t="str">
            <v>WEISS Pierre</v>
          </cell>
          <cell r="C139">
            <v>77361.399999999994</v>
          </cell>
          <cell r="D139">
            <v>38541.71</v>
          </cell>
          <cell r="E139">
            <v>115903.10999999999</v>
          </cell>
          <cell r="F139">
            <v>209.5</v>
          </cell>
          <cell r="G139">
            <v>553.23680190930781</v>
          </cell>
        </row>
        <row r="140">
          <cell r="A140">
            <v>1508</v>
          </cell>
          <cell r="B140" t="str">
            <v>BOLLEGUE Céline</v>
          </cell>
          <cell r="C140">
            <v>41263.800000000003</v>
          </cell>
          <cell r="D140">
            <v>20559.88</v>
          </cell>
          <cell r="E140">
            <v>61823.680000000008</v>
          </cell>
          <cell r="F140">
            <v>182.5</v>
          </cell>
          <cell r="G140">
            <v>338.75989041095897</v>
          </cell>
        </row>
        <row r="141">
          <cell r="A141">
            <v>1536</v>
          </cell>
          <cell r="B141" t="str">
            <v>IBOS Lionel</v>
          </cell>
          <cell r="C141">
            <v>29134.27</v>
          </cell>
          <cell r="D141">
            <v>14933.56</v>
          </cell>
          <cell r="E141">
            <v>44067.83</v>
          </cell>
          <cell r="F141">
            <v>194</v>
          </cell>
          <cell r="G141">
            <v>227.15376288659795</v>
          </cell>
        </row>
        <row r="142">
          <cell r="A142">
            <v>1540</v>
          </cell>
          <cell r="B142" t="str">
            <v>TOULON Dominique</v>
          </cell>
          <cell r="C142">
            <v>27405.7</v>
          </cell>
          <cell r="D142">
            <v>13228.3</v>
          </cell>
          <cell r="E142">
            <v>40634</v>
          </cell>
          <cell r="F142">
            <v>191</v>
          </cell>
          <cell r="G142">
            <v>212.7434554973822</v>
          </cell>
        </row>
        <row r="143">
          <cell r="A143">
            <v>1553</v>
          </cell>
          <cell r="B143" t="str">
            <v>LOPEZ Marcel</v>
          </cell>
          <cell r="C143">
            <v>22899.18</v>
          </cell>
          <cell r="D143">
            <v>8509.7900000000009</v>
          </cell>
          <cell r="E143">
            <v>31408.97</v>
          </cell>
          <cell r="F143">
            <v>207.5</v>
          </cell>
          <cell r="G143">
            <v>151.36853012048192</v>
          </cell>
        </row>
        <row r="144">
          <cell r="A144">
            <v>1555</v>
          </cell>
          <cell r="B144" t="str">
            <v>CAZASSUS Sébastien</v>
          </cell>
          <cell r="C144">
            <v>39036.17</v>
          </cell>
          <cell r="D144">
            <v>19702.66</v>
          </cell>
          <cell r="E144">
            <v>58738.83</v>
          </cell>
          <cell r="F144">
            <v>212.5</v>
          </cell>
          <cell r="G144">
            <v>276.41802352941176</v>
          </cell>
        </row>
        <row r="145">
          <cell r="A145">
            <v>1561</v>
          </cell>
          <cell r="B145" t="str">
            <v>JOANDET-PERAUT Céline</v>
          </cell>
          <cell r="C145">
            <v>24024</v>
          </cell>
          <cell r="D145">
            <v>12615.24</v>
          </cell>
          <cell r="E145">
            <v>36639.24</v>
          </cell>
          <cell r="F145">
            <v>157</v>
          </cell>
          <cell r="G145">
            <v>233.37095541401271</v>
          </cell>
        </row>
        <row r="146">
          <cell r="A146">
            <v>1571</v>
          </cell>
          <cell r="B146" t="str">
            <v>BOUDON Serge</v>
          </cell>
          <cell r="C146">
            <v>31664.92</v>
          </cell>
          <cell r="D146">
            <v>16051.73</v>
          </cell>
          <cell r="E146">
            <v>47716.649999999994</v>
          </cell>
          <cell r="F146">
            <v>197</v>
          </cell>
          <cell r="G146">
            <v>242.2164974619289</v>
          </cell>
        </row>
        <row r="147">
          <cell r="A147">
            <v>1575</v>
          </cell>
          <cell r="B147" t="str">
            <v>AMARE Sébastien</v>
          </cell>
          <cell r="C147">
            <v>27052.86</v>
          </cell>
          <cell r="D147">
            <v>14284.44</v>
          </cell>
          <cell r="E147">
            <v>41337.300000000003</v>
          </cell>
          <cell r="F147">
            <v>127</v>
          </cell>
          <cell r="G147">
            <v>325.49055118110238</v>
          </cell>
        </row>
        <row r="148">
          <cell r="A148">
            <v>1576</v>
          </cell>
          <cell r="B148" t="str">
            <v>VICTORIN Fabrice</v>
          </cell>
          <cell r="C148">
            <v>26976</v>
          </cell>
          <cell r="D148">
            <v>13028.85</v>
          </cell>
          <cell r="E148">
            <v>40004.85</v>
          </cell>
          <cell r="F148">
            <v>176.5</v>
          </cell>
          <cell r="G148">
            <v>226.65637393767705</v>
          </cell>
        </row>
        <row r="149">
          <cell r="A149">
            <v>1577</v>
          </cell>
          <cell r="B149" t="str">
            <v>LAVAYSSIERE Denis</v>
          </cell>
          <cell r="C149">
            <v>30016.37</v>
          </cell>
          <cell r="D149">
            <v>15601.95</v>
          </cell>
          <cell r="E149">
            <v>45618.32</v>
          </cell>
          <cell r="F149">
            <v>187.5</v>
          </cell>
          <cell r="G149">
            <v>243.29770666666667</v>
          </cell>
        </row>
        <row r="150">
          <cell r="A150">
            <v>1579</v>
          </cell>
          <cell r="B150" t="str">
            <v>FASAN Arnaud</v>
          </cell>
          <cell r="C150">
            <v>31479.58</v>
          </cell>
          <cell r="D150">
            <v>16464.34</v>
          </cell>
          <cell r="E150">
            <v>47943.92</v>
          </cell>
          <cell r="F150">
            <v>210</v>
          </cell>
          <cell r="G150">
            <v>228.30438095238094</v>
          </cell>
        </row>
        <row r="151">
          <cell r="A151">
            <v>1610</v>
          </cell>
          <cell r="B151" t="str">
            <v>NAVARRO Philippe</v>
          </cell>
          <cell r="C151">
            <v>33442.71</v>
          </cell>
          <cell r="D151">
            <v>17339.84</v>
          </cell>
          <cell r="E151">
            <v>50782.55</v>
          </cell>
          <cell r="F151">
            <v>202</v>
          </cell>
          <cell r="G151">
            <v>251.39876237623764</v>
          </cell>
        </row>
        <row r="152">
          <cell r="A152">
            <v>1619</v>
          </cell>
          <cell r="B152" t="str">
            <v>PAUTHIER Maud</v>
          </cell>
          <cell r="C152">
            <v>37766.57</v>
          </cell>
          <cell r="D152">
            <v>18990.63</v>
          </cell>
          <cell r="E152">
            <v>56757.2</v>
          </cell>
          <cell r="F152">
            <v>170.5</v>
          </cell>
          <cell r="G152">
            <v>332.88680351906157</v>
          </cell>
        </row>
        <row r="153">
          <cell r="A153">
            <v>1621</v>
          </cell>
          <cell r="B153" t="str">
            <v>BERNAT Christophe</v>
          </cell>
          <cell r="C153">
            <v>27260.48</v>
          </cell>
          <cell r="D153">
            <v>13380.8</v>
          </cell>
          <cell r="E153">
            <v>40641.279999999999</v>
          </cell>
          <cell r="F153">
            <v>195</v>
          </cell>
          <cell r="G153">
            <v>208.41682051282049</v>
          </cell>
        </row>
        <row r="154">
          <cell r="A154">
            <v>1627</v>
          </cell>
          <cell r="B154" t="str">
            <v>DAJAS Laurent</v>
          </cell>
          <cell r="C154">
            <v>23530.81</v>
          </cell>
          <cell r="D154">
            <v>11316.72</v>
          </cell>
          <cell r="E154">
            <v>34847.53</v>
          </cell>
          <cell r="F154">
            <v>145.125</v>
          </cell>
          <cell r="G154">
            <v>240.12079242032729</v>
          </cell>
        </row>
        <row r="155">
          <cell r="A155">
            <v>1633</v>
          </cell>
          <cell r="B155" t="str">
            <v>PAQUET Gérard</v>
          </cell>
          <cell r="C155">
            <v>57398.01</v>
          </cell>
          <cell r="D155">
            <v>28709.48</v>
          </cell>
          <cell r="E155">
            <v>86107.49</v>
          </cell>
          <cell r="F155">
            <v>215.5</v>
          </cell>
          <cell r="G155">
            <v>399.57071925754065</v>
          </cell>
        </row>
        <row r="156">
          <cell r="A156">
            <v>1650</v>
          </cell>
          <cell r="B156" t="str">
            <v>BARON Philippe</v>
          </cell>
          <cell r="C156">
            <v>32272.45</v>
          </cell>
          <cell r="D156">
            <v>16674.96</v>
          </cell>
          <cell r="E156">
            <v>48947.41</v>
          </cell>
          <cell r="F156">
            <v>208.125</v>
          </cell>
          <cell r="G156">
            <v>235.18275075075076</v>
          </cell>
        </row>
        <row r="157">
          <cell r="A157">
            <v>1652</v>
          </cell>
          <cell r="B157" t="str">
            <v>MATTEI Isabelle</v>
          </cell>
          <cell r="C157">
            <v>39197.599999999999</v>
          </cell>
          <cell r="D157">
            <v>19990.77</v>
          </cell>
          <cell r="E157">
            <v>59188.369999999995</v>
          </cell>
          <cell r="F157">
            <v>201.5</v>
          </cell>
          <cell r="G157">
            <v>293.73880893300247</v>
          </cell>
        </row>
        <row r="158">
          <cell r="A158">
            <v>1654</v>
          </cell>
          <cell r="B158" t="str">
            <v>GAURE Christophe</v>
          </cell>
          <cell r="C158">
            <v>31319.46</v>
          </cell>
          <cell r="D158">
            <v>15881.97</v>
          </cell>
          <cell r="E158">
            <v>47201.43</v>
          </cell>
          <cell r="F158">
            <v>199.125</v>
          </cell>
          <cell r="G158">
            <v>237.04421845574387</v>
          </cell>
        </row>
        <row r="159">
          <cell r="A159">
            <v>1681</v>
          </cell>
          <cell r="B159" t="str">
            <v>CHISNE Pascal</v>
          </cell>
          <cell r="C159">
            <v>48972.76</v>
          </cell>
          <cell r="D159">
            <v>24560.02</v>
          </cell>
          <cell r="E159">
            <v>73532.78</v>
          </cell>
          <cell r="F159">
            <v>195.5</v>
          </cell>
          <cell r="G159">
            <v>376.12675191815856</v>
          </cell>
        </row>
        <row r="160">
          <cell r="A160">
            <v>1684</v>
          </cell>
          <cell r="B160" t="str">
            <v>LAGRIFFOUL Julien</v>
          </cell>
          <cell r="C160">
            <v>29664.18</v>
          </cell>
          <cell r="D160">
            <v>15199.42</v>
          </cell>
          <cell r="E160">
            <v>44863.6</v>
          </cell>
          <cell r="F160">
            <v>210</v>
          </cell>
          <cell r="G160">
            <v>213.63619047619048</v>
          </cell>
        </row>
        <row r="161">
          <cell r="A161">
            <v>1701</v>
          </cell>
          <cell r="B161" t="str">
            <v>TOUZANNE Alexandre</v>
          </cell>
          <cell r="C161">
            <v>27558.41</v>
          </cell>
          <cell r="D161">
            <v>12642.29</v>
          </cell>
          <cell r="E161">
            <v>40200.699999999997</v>
          </cell>
          <cell r="F161">
            <v>195.625</v>
          </cell>
          <cell r="G161">
            <v>205.49878594249199</v>
          </cell>
        </row>
        <row r="162">
          <cell r="A162">
            <v>1706</v>
          </cell>
          <cell r="B162" t="str">
            <v>ROMANA Fabienne</v>
          </cell>
          <cell r="C162">
            <v>16932.2</v>
          </cell>
          <cell r="D162">
            <v>7338.09</v>
          </cell>
          <cell r="E162">
            <v>24270.29</v>
          </cell>
          <cell r="F162">
            <v>144.5</v>
          </cell>
          <cell r="G162">
            <v>167.96048442906576</v>
          </cell>
        </row>
        <row r="163">
          <cell r="A163">
            <v>1710</v>
          </cell>
          <cell r="B163" t="str">
            <v>MALAPLATE Fabien</v>
          </cell>
          <cell r="C163">
            <v>30291.83</v>
          </cell>
          <cell r="D163">
            <v>15507.24</v>
          </cell>
          <cell r="E163">
            <v>45799.07</v>
          </cell>
          <cell r="F163">
            <v>210</v>
          </cell>
          <cell r="G163">
            <v>218.09080952380953</v>
          </cell>
        </row>
        <row r="164">
          <cell r="A164">
            <v>1737</v>
          </cell>
          <cell r="B164" t="str">
            <v>JEAN Pierre</v>
          </cell>
          <cell r="C164">
            <v>27418.62</v>
          </cell>
          <cell r="D164">
            <v>13321.1</v>
          </cell>
          <cell r="E164">
            <v>40739.72</v>
          </cell>
          <cell r="F164">
            <v>194.5</v>
          </cell>
          <cell r="G164">
            <v>209.4587146529563</v>
          </cell>
        </row>
        <row r="165">
          <cell r="A165">
            <v>1740</v>
          </cell>
          <cell r="B165" t="str">
            <v>ARMENTEROS Catherine</v>
          </cell>
          <cell r="C165">
            <v>23435.88</v>
          </cell>
          <cell r="D165">
            <v>9437.44</v>
          </cell>
          <cell r="E165">
            <v>32873.32</v>
          </cell>
          <cell r="F165">
            <v>203.75</v>
          </cell>
          <cell r="G165">
            <v>161.34144785276072</v>
          </cell>
        </row>
        <row r="166">
          <cell r="A166">
            <v>1818</v>
          </cell>
          <cell r="B166" t="str">
            <v>CUTXAN Benoît</v>
          </cell>
          <cell r="C166">
            <v>28162.560000000001</v>
          </cell>
          <cell r="D166">
            <v>14618.32</v>
          </cell>
          <cell r="E166">
            <v>42780.880000000005</v>
          </cell>
          <cell r="F166">
            <v>206</v>
          </cell>
          <cell r="G166">
            <v>207.67417475728158</v>
          </cell>
        </row>
        <row r="167">
          <cell r="A167">
            <v>1852</v>
          </cell>
          <cell r="B167" t="str">
            <v>CABOS Sandrine</v>
          </cell>
          <cell r="C167">
            <v>21745.66</v>
          </cell>
          <cell r="D167">
            <v>9483.0499999999993</v>
          </cell>
          <cell r="E167">
            <v>31228.71</v>
          </cell>
          <cell r="F167">
            <v>170.125</v>
          </cell>
          <cell r="G167">
            <v>183.5633210874357</v>
          </cell>
        </row>
        <row r="168">
          <cell r="A168">
            <v>1873</v>
          </cell>
          <cell r="B168" t="str">
            <v>PEREIRA Carlos</v>
          </cell>
          <cell r="C168">
            <v>29986.28</v>
          </cell>
          <cell r="D168">
            <v>15355.86</v>
          </cell>
          <cell r="E168">
            <v>45342.14</v>
          </cell>
          <cell r="F168">
            <v>192</v>
          </cell>
          <cell r="G168">
            <v>236.15697916666667</v>
          </cell>
        </row>
        <row r="169">
          <cell r="A169">
            <v>1876</v>
          </cell>
          <cell r="B169" t="str">
            <v>MONGE Julien</v>
          </cell>
          <cell r="C169">
            <v>28431.16</v>
          </cell>
          <cell r="D169">
            <v>14752.6</v>
          </cell>
          <cell r="E169">
            <v>43183.76</v>
          </cell>
          <cell r="F169">
            <v>202.5</v>
          </cell>
          <cell r="G169">
            <v>213.25313580246916</v>
          </cell>
        </row>
        <row r="170">
          <cell r="A170">
            <v>1892</v>
          </cell>
          <cell r="B170" t="str">
            <v>CADIERNO DOMINGUEZ Juan Francisco</v>
          </cell>
          <cell r="C170">
            <v>28145.279999999999</v>
          </cell>
          <cell r="D170">
            <v>14597.09</v>
          </cell>
          <cell r="E170">
            <v>42742.369999999995</v>
          </cell>
          <cell r="F170">
            <v>208</v>
          </cell>
          <cell r="G170">
            <v>205.49216346153844</v>
          </cell>
        </row>
        <row r="171">
          <cell r="A171">
            <v>1897</v>
          </cell>
          <cell r="B171" t="str">
            <v>GARCIA Audrey</v>
          </cell>
          <cell r="C171">
            <v>24038.44</v>
          </cell>
          <cell r="D171">
            <v>10776.95</v>
          </cell>
          <cell r="E171">
            <v>34815.39</v>
          </cell>
          <cell r="F171">
            <v>175</v>
          </cell>
          <cell r="G171">
            <v>198.94508571428571</v>
          </cell>
        </row>
        <row r="172">
          <cell r="A172">
            <v>1911</v>
          </cell>
          <cell r="B172" t="str">
            <v>RIMAILHO Luc</v>
          </cell>
          <cell r="C172">
            <v>43303.29</v>
          </cell>
          <cell r="D172">
            <v>21767.55</v>
          </cell>
          <cell r="E172">
            <v>65070.84</v>
          </cell>
          <cell r="F172">
            <v>219</v>
          </cell>
          <cell r="G172">
            <v>297.12712328767122</v>
          </cell>
        </row>
        <row r="173">
          <cell r="A173">
            <v>1916</v>
          </cell>
          <cell r="B173" t="str">
            <v>VILLENEUVE Hubert</v>
          </cell>
          <cell r="C173">
            <v>28698.15</v>
          </cell>
          <cell r="D173">
            <v>13715.78</v>
          </cell>
          <cell r="E173">
            <v>42413.93</v>
          </cell>
          <cell r="F173">
            <v>205</v>
          </cell>
          <cell r="G173">
            <v>206.89721951219514</v>
          </cell>
        </row>
        <row r="174">
          <cell r="A174">
            <v>1925</v>
          </cell>
          <cell r="B174" t="str">
            <v>CULIANEZ Marilyn</v>
          </cell>
          <cell r="C174">
            <v>23449.58</v>
          </cell>
          <cell r="D174">
            <v>9722.58</v>
          </cell>
          <cell r="E174">
            <v>33172.160000000003</v>
          </cell>
          <cell r="F174">
            <v>203</v>
          </cell>
          <cell r="G174">
            <v>163.40965517241381</v>
          </cell>
        </row>
        <row r="175">
          <cell r="A175">
            <v>1928</v>
          </cell>
          <cell r="B175" t="str">
            <v>BALLIHAUT Cyril</v>
          </cell>
          <cell r="C175">
            <v>32621.26</v>
          </cell>
          <cell r="D175">
            <v>16926.169999999998</v>
          </cell>
          <cell r="E175">
            <v>49547.429999999993</v>
          </cell>
          <cell r="F175">
            <v>202.5</v>
          </cell>
          <cell r="G175">
            <v>244.67866666666663</v>
          </cell>
        </row>
        <row r="176">
          <cell r="A176">
            <v>1934</v>
          </cell>
          <cell r="B176" t="str">
            <v>LAVAYSSIERE Laurie</v>
          </cell>
          <cell r="C176">
            <v>20889.52</v>
          </cell>
          <cell r="D176">
            <v>8860.4500000000007</v>
          </cell>
          <cell r="E176">
            <v>29749.97</v>
          </cell>
          <cell r="F176">
            <v>182.5</v>
          </cell>
          <cell r="G176">
            <v>163.01353424657535</v>
          </cell>
        </row>
        <row r="177">
          <cell r="A177">
            <v>1945</v>
          </cell>
          <cell r="B177" t="str">
            <v>BIELLE Olivier</v>
          </cell>
          <cell r="C177">
            <v>29497.45</v>
          </cell>
          <cell r="D177">
            <v>14762.63</v>
          </cell>
          <cell r="E177">
            <v>44260.08</v>
          </cell>
          <cell r="F177">
            <v>195</v>
          </cell>
          <cell r="G177">
            <v>226.97476923076923</v>
          </cell>
        </row>
        <row r="178">
          <cell r="A178">
            <v>1953</v>
          </cell>
          <cell r="B178" t="str">
            <v>GUISERIX Aurélie</v>
          </cell>
          <cell r="C178">
            <v>23010</v>
          </cell>
          <cell r="D178">
            <v>9292.15</v>
          </cell>
          <cell r="E178">
            <v>32302.15</v>
          </cell>
          <cell r="F178">
            <v>213.5</v>
          </cell>
          <cell r="G178">
            <v>151.29812646370024</v>
          </cell>
        </row>
        <row r="179">
          <cell r="A179">
            <v>1967</v>
          </cell>
          <cell r="B179" t="str">
            <v>FILHES Rémy</v>
          </cell>
          <cell r="C179">
            <v>24520.74</v>
          </cell>
          <cell r="D179">
            <v>12986.53</v>
          </cell>
          <cell r="E179">
            <v>37507.270000000004</v>
          </cell>
          <cell r="F179">
            <v>163.5</v>
          </cell>
          <cell r="G179">
            <v>229.40226299694191</v>
          </cell>
        </row>
        <row r="180">
          <cell r="A180">
            <v>1977</v>
          </cell>
          <cell r="B180" t="str">
            <v>SBRUGNERA Damien</v>
          </cell>
          <cell r="C180">
            <v>27184.3</v>
          </cell>
          <cell r="D180">
            <v>12863.43</v>
          </cell>
          <cell r="E180">
            <v>40047.729999999996</v>
          </cell>
          <cell r="F180">
            <v>201.125</v>
          </cell>
          <cell r="G180">
            <v>199.11860783095088</v>
          </cell>
        </row>
        <row r="181">
          <cell r="A181">
            <v>1984</v>
          </cell>
          <cell r="B181" t="str">
            <v>LE MEUR Erwan</v>
          </cell>
          <cell r="C181">
            <v>18521.95</v>
          </cell>
          <cell r="D181">
            <v>7925.72</v>
          </cell>
          <cell r="E181">
            <v>26447.670000000002</v>
          </cell>
          <cell r="F181">
            <v>110</v>
          </cell>
          <cell r="G181">
            <v>240.43336363636365</v>
          </cell>
        </row>
        <row r="182">
          <cell r="A182">
            <v>1991</v>
          </cell>
          <cell r="B182" t="str">
            <v>VAN DEN BOSCH Francis</v>
          </cell>
          <cell r="C182">
            <v>31234.32</v>
          </cell>
          <cell r="D182">
            <v>16227.39</v>
          </cell>
          <cell r="E182">
            <v>47461.71</v>
          </cell>
          <cell r="F182">
            <v>214</v>
          </cell>
          <cell r="G182">
            <v>221.78369158878505</v>
          </cell>
        </row>
        <row r="183">
          <cell r="A183">
            <v>1997</v>
          </cell>
          <cell r="B183" t="str">
            <v>OLARTE Virginie</v>
          </cell>
          <cell r="C183">
            <v>27211</v>
          </cell>
          <cell r="D183">
            <v>13273.28</v>
          </cell>
          <cell r="E183">
            <v>40484.28</v>
          </cell>
          <cell r="F183">
            <v>198</v>
          </cell>
          <cell r="G183">
            <v>204.46606060606061</v>
          </cell>
        </row>
        <row r="184">
          <cell r="A184">
            <v>1999</v>
          </cell>
          <cell r="B184" t="str">
            <v>HETFLEIS Michel</v>
          </cell>
          <cell r="C184">
            <v>3391.11</v>
          </cell>
          <cell r="D184">
            <v>1078.32</v>
          </cell>
          <cell r="E184">
            <v>4469.43</v>
          </cell>
          <cell r="F184">
            <v>39.5</v>
          </cell>
          <cell r="G184">
            <v>113.15012658227849</v>
          </cell>
        </row>
        <row r="185">
          <cell r="A185">
            <v>2011</v>
          </cell>
          <cell r="B185" t="str">
            <v>RIGNAC Sébastien</v>
          </cell>
          <cell r="C185">
            <v>27468.27</v>
          </cell>
          <cell r="D185">
            <v>12528.47</v>
          </cell>
          <cell r="E185">
            <v>39996.74</v>
          </cell>
          <cell r="F185">
            <v>211</v>
          </cell>
          <cell r="G185">
            <v>189.55800947867297</v>
          </cell>
        </row>
        <row r="186">
          <cell r="A186">
            <v>2012</v>
          </cell>
          <cell r="B186" t="str">
            <v>SALVERIUS Pierre</v>
          </cell>
          <cell r="C186">
            <v>24240.66</v>
          </cell>
          <cell r="D186">
            <v>9825.42</v>
          </cell>
          <cell r="E186">
            <v>34066.080000000002</v>
          </cell>
          <cell r="F186">
            <v>207.5</v>
          </cell>
          <cell r="G186">
            <v>164.17387951807231</v>
          </cell>
        </row>
        <row r="187">
          <cell r="A187">
            <v>2013</v>
          </cell>
          <cell r="B187" t="str">
            <v>CUSSEY Sylvie</v>
          </cell>
          <cell r="C187">
            <v>27535.38</v>
          </cell>
          <cell r="D187">
            <v>13857.46</v>
          </cell>
          <cell r="E187">
            <v>41392.839999999997</v>
          </cell>
          <cell r="F187">
            <v>209</v>
          </cell>
          <cell r="G187">
            <v>198.0518660287081</v>
          </cell>
        </row>
        <row r="188">
          <cell r="A188">
            <v>2017</v>
          </cell>
          <cell r="B188" t="str">
            <v>FERNANDEZ Aurélien</v>
          </cell>
          <cell r="C188">
            <v>31028.720000000001</v>
          </cell>
          <cell r="D188">
            <v>16135.45</v>
          </cell>
          <cell r="E188">
            <v>47164.17</v>
          </cell>
          <cell r="F188">
            <v>220.125</v>
          </cell>
          <cell r="G188">
            <v>214.26085178875638</v>
          </cell>
        </row>
        <row r="189">
          <cell r="A189">
            <v>2018</v>
          </cell>
          <cell r="B189" t="str">
            <v>MORALES Alexandre</v>
          </cell>
          <cell r="C189">
            <v>24596.85</v>
          </cell>
          <cell r="D189">
            <v>10299.26</v>
          </cell>
          <cell r="E189">
            <v>34896.11</v>
          </cell>
          <cell r="F189">
            <v>200.5</v>
          </cell>
          <cell r="G189">
            <v>174.04543640897757</v>
          </cell>
        </row>
        <row r="190">
          <cell r="A190">
            <v>2019</v>
          </cell>
          <cell r="B190" t="str">
            <v>DUPUY Marie</v>
          </cell>
          <cell r="C190">
            <v>22868.87</v>
          </cell>
          <cell r="D190">
            <v>9421.16</v>
          </cell>
          <cell r="E190">
            <v>32290.03</v>
          </cell>
          <cell r="F190">
            <v>202</v>
          </cell>
          <cell r="G190">
            <v>159.85163366336633</v>
          </cell>
        </row>
        <row r="191">
          <cell r="A191">
            <v>2021</v>
          </cell>
          <cell r="B191" t="str">
            <v>DEXET Sébastien</v>
          </cell>
          <cell r="C191">
            <v>29419.15</v>
          </cell>
          <cell r="D191">
            <v>15210.12</v>
          </cell>
          <cell r="E191">
            <v>44629.270000000004</v>
          </cell>
          <cell r="F191">
            <v>203.5</v>
          </cell>
          <cell r="G191">
            <v>219.3084520884521</v>
          </cell>
        </row>
        <row r="192">
          <cell r="A192">
            <v>2024</v>
          </cell>
          <cell r="B192" t="str">
            <v>ROSSELOT Richard</v>
          </cell>
          <cell r="C192">
            <v>24024.29</v>
          </cell>
          <cell r="D192">
            <v>11285.26</v>
          </cell>
          <cell r="E192">
            <v>35309.550000000003</v>
          </cell>
          <cell r="F192">
            <v>165.125</v>
          </cell>
          <cell r="G192">
            <v>213.83527630582893</v>
          </cell>
        </row>
        <row r="193">
          <cell r="A193">
            <v>2026</v>
          </cell>
          <cell r="B193" t="str">
            <v>LAVIGNE Christian</v>
          </cell>
          <cell r="C193">
            <v>30365.09</v>
          </cell>
          <cell r="D193">
            <v>15821.28</v>
          </cell>
          <cell r="E193">
            <v>46186.37</v>
          </cell>
          <cell r="F193">
            <v>203</v>
          </cell>
          <cell r="G193">
            <v>227.51906403940887</v>
          </cell>
        </row>
        <row r="194">
          <cell r="A194">
            <v>2028</v>
          </cell>
          <cell r="B194" t="str">
            <v>GUILAIN Sébastien</v>
          </cell>
          <cell r="C194">
            <v>25514.35</v>
          </cell>
          <cell r="D194">
            <v>11167.27</v>
          </cell>
          <cell r="E194">
            <v>36681.619999999995</v>
          </cell>
          <cell r="F194">
            <v>209</v>
          </cell>
          <cell r="G194">
            <v>175.51014354066984</v>
          </cell>
        </row>
        <row r="195">
          <cell r="A195">
            <v>2032</v>
          </cell>
          <cell r="B195" t="str">
            <v>DELJOUGLA Joffrey</v>
          </cell>
          <cell r="C195">
            <v>3391.11</v>
          </cell>
          <cell r="D195">
            <v>1118.3399999999999</v>
          </cell>
          <cell r="E195">
            <v>4509.45</v>
          </cell>
          <cell r="F195">
            <v>39.5</v>
          </cell>
          <cell r="G195">
            <v>114.1632911392405</v>
          </cell>
        </row>
        <row r="196">
          <cell r="A196">
            <v>2035</v>
          </cell>
          <cell r="B196" t="str">
            <v>CLAVE Clément</v>
          </cell>
          <cell r="C196">
            <v>1654.19</v>
          </cell>
          <cell r="D196">
            <v>558.27</v>
          </cell>
          <cell r="E196">
            <v>2212.46</v>
          </cell>
          <cell r="F196">
            <v>19</v>
          </cell>
          <cell r="G196">
            <v>116.44526315789474</v>
          </cell>
        </row>
        <row r="197">
          <cell r="A197">
            <v>2038</v>
          </cell>
          <cell r="B197" t="str">
            <v>FOURTANE Ludovic</v>
          </cell>
          <cell r="C197">
            <v>3242.89</v>
          </cell>
          <cell r="D197">
            <v>978.99</v>
          </cell>
          <cell r="E197">
            <v>4221.88</v>
          </cell>
          <cell r="F197">
            <v>37.5</v>
          </cell>
          <cell r="G197">
            <v>112.58346666666667</v>
          </cell>
        </row>
        <row r="198">
          <cell r="A198">
            <v>2043</v>
          </cell>
          <cell r="B198" t="str">
            <v>ARTIGUENAVE Vincent</v>
          </cell>
          <cell r="C198">
            <v>40701</v>
          </cell>
          <cell r="D198">
            <v>20635.419999999998</v>
          </cell>
          <cell r="E198">
            <v>61336.42</v>
          </cell>
          <cell r="F198">
            <v>217.5</v>
          </cell>
          <cell r="G198">
            <v>282.00652873563217</v>
          </cell>
        </row>
        <row r="199">
          <cell r="A199">
            <v>2048</v>
          </cell>
          <cell r="B199" t="str">
            <v>AUDE Jérôme</v>
          </cell>
          <cell r="C199">
            <v>2980.94</v>
          </cell>
          <cell r="D199">
            <v>1321.34</v>
          </cell>
          <cell r="E199">
            <v>4302.28</v>
          </cell>
          <cell r="F199">
            <v>28</v>
          </cell>
          <cell r="G199">
            <v>153.65285714285713</v>
          </cell>
        </row>
        <row r="200">
          <cell r="A200">
            <v>2057</v>
          </cell>
          <cell r="B200" t="str">
            <v>BARAFFE Frédéric</v>
          </cell>
          <cell r="C200">
            <v>30039.16</v>
          </cell>
          <cell r="D200">
            <v>15669.26</v>
          </cell>
          <cell r="E200">
            <v>45708.42</v>
          </cell>
          <cell r="F200">
            <v>209.875</v>
          </cell>
          <cell r="G200">
            <v>217.78877903513995</v>
          </cell>
        </row>
        <row r="201">
          <cell r="A201">
            <v>2069</v>
          </cell>
          <cell r="B201" t="str">
            <v>BONNET Rodolphe</v>
          </cell>
          <cell r="C201">
            <v>1744.56</v>
          </cell>
          <cell r="D201">
            <v>834.32</v>
          </cell>
          <cell r="E201">
            <v>2578.88</v>
          </cell>
          <cell r="F201">
            <v>12</v>
          </cell>
          <cell r="G201">
            <v>214.90666666666667</v>
          </cell>
        </row>
        <row r="202">
          <cell r="A202">
            <v>2070</v>
          </cell>
          <cell r="B202" t="str">
            <v>MONTET Lauriane</v>
          </cell>
          <cell r="C202">
            <v>3324.87</v>
          </cell>
          <cell r="D202">
            <v>1077.2</v>
          </cell>
          <cell r="E202">
            <v>4402.07</v>
          </cell>
          <cell r="F202">
            <v>38.5</v>
          </cell>
          <cell r="G202">
            <v>114.33948051948052</v>
          </cell>
        </row>
        <row r="203">
          <cell r="A203">
            <v>2071</v>
          </cell>
          <cell r="B203" t="str">
            <v>MENARD TIPHAINE</v>
          </cell>
          <cell r="C203">
            <v>3324.86</v>
          </cell>
          <cell r="D203">
            <v>1077.2</v>
          </cell>
          <cell r="E203">
            <v>4402.0600000000004</v>
          </cell>
          <cell r="F203">
            <v>38.5</v>
          </cell>
          <cell r="G203">
            <v>114.3392207792208</v>
          </cell>
        </row>
        <row r="204">
          <cell r="A204">
            <v>2072</v>
          </cell>
          <cell r="B204" t="str">
            <v>CHESSE Marie</v>
          </cell>
          <cell r="C204">
            <v>3324.86</v>
          </cell>
          <cell r="D204">
            <v>1077.2</v>
          </cell>
          <cell r="E204">
            <v>4402.0600000000004</v>
          </cell>
          <cell r="F204">
            <v>38.5</v>
          </cell>
          <cell r="G204">
            <v>114.3392207792208</v>
          </cell>
        </row>
        <row r="205">
          <cell r="A205">
            <v>2074</v>
          </cell>
          <cell r="B205" t="str">
            <v>MANO Florian</v>
          </cell>
          <cell r="C205">
            <v>2638.67</v>
          </cell>
          <cell r="D205">
            <v>911.65</v>
          </cell>
          <cell r="E205">
            <v>3550.32</v>
          </cell>
          <cell r="F205">
            <v>29</v>
          </cell>
          <cell r="G205">
            <v>122.4248275862069</v>
          </cell>
        </row>
        <row r="206">
          <cell r="A206">
            <v>2075</v>
          </cell>
          <cell r="B206" t="str">
            <v>ESTANOL BAPTISTE</v>
          </cell>
          <cell r="C206">
            <v>3279.94</v>
          </cell>
          <cell r="D206">
            <v>1013.46</v>
          </cell>
          <cell r="E206">
            <v>4293.3999999999996</v>
          </cell>
          <cell r="F206">
            <v>38</v>
          </cell>
          <cell r="G206">
            <v>112.98421052631578</v>
          </cell>
        </row>
        <row r="207">
          <cell r="A207">
            <v>2076</v>
          </cell>
          <cell r="B207" t="str">
            <v>DUFFAU GEOFFREY</v>
          </cell>
          <cell r="C207">
            <v>3391.11</v>
          </cell>
          <cell r="D207">
            <v>1119.69</v>
          </cell>
          <cell r="E207">
            <v>4510.8</v>
          </cell>
          <cell r="F207">
            <v>39.5</v>
          </cell>
          <cell r="G207">
            <v>114.19746835443038</v>
          </cell>
        </row>
        <row r="208">
          <cell r="A208">
            <v>2077</v>
          </cell>
          <cell r="B208" t="str">
            <v>DUFFAU QUENTIN</v>
          </cell>
          <cell r="C208">
            <v>3354.05</v>
          </cell>
          <cell r="D208">
            <v>1084.32</v>
          </cell>
          <cell r="E208">
            <v>4438.37</v>
          </cell>
          <cell r="F208">
            <v>39</v>
          </cell>
          <cell r="G208">
            <v>113.80435897435898</v>
          </cell>
        </row>
        <row r="209">
          <cell r="A209">
            <v>2078</v>
          </cell>
          <cell r="B209" t="str">
            <v>LECLERC STEVEN</v>
          </cell>
          <cell r="C209">
            <v>9810</v>
          </cell>
          <cell r="D209">
            <v>3973.73</v>
          </cell>
          <cell r="E209">
            <v>13783.73</v>
          </cell>
          <cell r="F209">
            <v>98</v>
          </cell>
          <cell r="G209">
            <v>140.65030612244897</v>
          </cell>
        </row>
        <row r="210">
          <cell r="A210">
            <v>2079</v>
          </cell>
          <cell r="B210" t="str">
            <v>BOP Florian</v>
          </cell>
          <cell r="C210">
            <v>3391.11</v>
          </cell>
          <cell r="D210">
            <v>1110.54</v>
          </cell>
          <cell r="E210">
            <v>4501.6499999999996</v>
          </cell>
          <cell r="F210">
            <v>39</v>
          </cell>
          <cell r="G210">
            <v>115.42692307692307</v>
          </cell>
        </row>
        <row r="211">
          <cell r="A211">
            <v>2080</v>
          </cell>
          <cell r="B211" t="str">
            <v>DAVEREDE MARION</v>
          </cell>
          <cell r="C211">
            <v>3354.05</v>
          </cell>
          <cell r="D211">
            <v>1057.1400000000001</v>
          </cell>
          <cell r="E211">
            <v>4411.1900000000005</v>
          </cell>
          <cell r="F211">
            <v>39</v>
          </cell>
          <cell r="G211">
            <v>113.10743589743591</v>
          </cell>
        </row>
        <row r="212">
          <cell r="A212">
            <v>2081</v>
          </cell>
          <cell r="B212" t="str">
            <v>BOLLEGUE TOINE</v>
          </cell>
          <cell r="C212">
            <v>3391.11</v>
          </cell>
          <cell r="D212">
            <v>1092.22</v>
          </cell>
          <cell r="E212">
            <v>4483.33</v>
          </cell>
          <cell r="F212">
            <v>39.5</v>
          </cell>
          <cell r="G212">
            <v>113.5020253164557</v>
          </cell>
        </row>
        <row r="213">
          <cell r="A213">
            <v>2082</v>
          </cell>
          <cell r="B213" t="str">
            <v>ZEUTZIUS THOMAS</v>
          </cell>
          <cell r="C213">
            <v>3177.32</v>
          </cell>
          <cell r="D213">
            <v>979.52</v>
          </cell>
          <cell r="E213">
            <v>4156.84</v>
          </cell>
          <cell r="F213">
            <v>37.5</v>
          </cell>
          <cell r="G213">
            <v>110.84906666666667</v>
          </cell>
        </row>
        <row r="214">
          <cell r="A214">
            <v>2083</v>
          </cell>
          <cell r="B214" t="str">
            <v>CAMPARDON GAELLE</v>
          </cell>
          <cell r="C214">
            <v>577.17999999999995</v>
          </cell>
          <cell r="D214">
            <v>193.69</v>
          </cell>
          <cell r="E214">
            <v>770.86999999999989</v>
          </cell>
          <cell r="F214">
            <v>7</v>
          </cell>
          <cell r="G214">
            <v>110.1242857142857</v>
          </cell>
        </row>
        <row r="215">
          <cell r="A215">
            <v>2084</v>
          </cell>
          <cell r="B215" t="str">
            <v>DUPOUTS MATHILDE</v>
          </cell>
          <cell r="C215">
            <v>1616.96</v>
          </cell>
          <cell r="D215">
            <v>438</v>
          </cell>
          <cell r="E215">
            <v>2054.96</v>
          </cell>
          <cell r="F215">
            <v>19</v>
          </cell>
          <cell r="G215">
            <v>108.15578947368421</v>
          </cell>
        </row>
        <row r="216">
          <cell r="A216">
            <v>2085</v>
          </cell>
          <cell r="B216" t="str">
            <v>MINGOUS LISE</v>
          </cell>
          <cell r="C216">
            <v>1441.43</v>
          </cell>
          <cell r="D216">
            <v>444.95</v>
          </cell>
          <cell r="E216">
            <v>1886.38</v>
          </cell>
          <cell r="F216">
            <v>17</v>
          </cell>
          <cell r="G216">
            <v>110.96352941176471</v>
          </cell>
        </row>
        <row r="217">
          <cell r="A217">
            <v>2086</v>
          </cell>
          <cell r="B217" t="str">
            <v>PEYTOUT JONATHAN</v>
          </cell>
          <cell r="C217">
            <v>8273.73</v>
          </cell>
          <cell r="D217">
            <v>4233.07</v>
          </cell>
          <cell r="E217">
            <v>12506.8</v>
          </cell>
          <cell r="F217">
            <v>60.5</v>
          </cell>
          <cell r="G217">
            <v>206.72396694214873</v>
          </cell>
        </row>
        <row r="218">
          <cell r="A218">
            <v>2090</v>
          </cell>
          <cell r="B218" t="str">
            <v>ADOLFO CEDRIC</v>
          </cell>
          <cell r="C218">
            <v>3317.7</v>
          </cell>
          <cell r="D218">
            <v>1397.53</v>
          </cell>
          <cell r="E218">
            <v>4715.2299999999996</v>
          </cell>
          <cell r="F218">
            <v>33</v>
          </cell>
          <cell r="G218">
            <v>142.88575757575757</v>
          </cell>
        </row>
        <row r="219">
          <cell r="A219">
            <v>2091</v>
          </cell>
          <cell r="B219" t="str">
            <v>SARTHOU Isabelle</v>
          </cell>
          <cell r="C219">
            <v>3222.92</v>
          </cell>
          <cell r="D219">
            <v>1213.42</v>
          </cell>
          <cell r="E219">
            <v>4436.34</v>
          </cell>
          <cell r="F219">
            <v>33</v>
          </cell>
          <cell r="G219">
            <v>134.43454545454546</v>
          </cell>
        </row>
        <row r="220">
          <cell r="A220">
            <v>2094</v>
          </cell>
          <cell r="B220" t="str">
            <v>COIRIER TONY</v>
          </cell>
          <cell r="C220">
            <v>1273.32</v>
          </cell>
          <cell r="D220">
            <v>328.33</v>
          </cell>
          <cell r="E220">
            <v>1601.6499999999999</v>
          </cell>
          <cell r="F220">
            <v>11</v>
          </cell>
          <cell r="G220">
            <v>145.60454545454544</v>
          </cell>
        </row>
        <row r="221">
          <cell r="A221">
            <v>2095</v>
          </cell>
          <cell r="B221" t="str">
            <v>ANDRIGNETTE MARIE</v>
          </cell>
          <cell r="C221">
            <v>1389.95</v>
          </cell>
          <cell r="D221">
            <v>546.39</v>
          </cell>
          <cell r="E221">
            <v>1936.3400000000001</v>
          </cell>
          <cell r="F221">
            <v>16</v>
          </cell>
          <cell r="G221">
            <v>121.02125000000001</v>
          </cell>
        </row>
        <row r="222">
          <cell r="A222">
            <v>667</v>
          </cell>
          <cell r="B222" t="str">
            <v>PERES Michel</v>
          </cell>
          <cell r="C222">
            <v>19749.97</v>
          </cell>
          <cell r="D222">
            <v>11751.48</v>
          </cell>
          <cell r="E222">
            <v>31501.45</v>
          </cell>
          <cell r="F222">
            <v>69</v>
          </cell>
          <cell r="G222">
            <v>456.54275362318839</v>
          </cell>
        </row>
        <row r="223">
          <cell r="A223">
            <v>1456</v>
          </cell>
          <cell r="B223" t="str">
            <v>PACHECO Louis</v>
          </cell>
          <cell r="C223">
            <v>23738.39</v>
          </cell>
          <cell r="D223">
            <v>10018.42</v>
          </cell>
          <cell r="E223">
            <v>33756.81</v>
          </cell>
          <cell r="F223">
            <v>197.5</v>
          </cell>
          <cell r="G223">
            <v>170.9205569620253</v>
          </cell>
        </row>
        <row r="224">
          <cell r="A224">
            <v>1514</v>
          </cell>
          <cell r="B224" t="str">
            <v>LAUMON Cyril</v>
          </cell>
          <cell r="C224">
            <v>43272.959999999999</v>
          </cell>
          <cell r="D224">
            <v>21752.85</v>
          </cell>
          <cell r="E224">
            <v>65025.81</v>
          </cell>
          <cell r="F224">
            <v>207</v>
          </cell>
          <cell r="G224">
            <v>314.13434782608692</v>
          </cell>
        </row>
        <row r="225">
          <cell r="A225">
            <v>1570</v>
          </cell>
          <cell r="B225" t="str">
            <v>LIN Husheng</v>
          </cell>
          <cell r="C225">
            <v>51687.22</v>
          </cell>
          <cell r="D225">
            <v>25896.9</v>
          </cell>
          <cell r="E225">
            <v>77584.12</v>
          </cell>
          <cell r="F225">
            <v>192</v>
          </cell>
          <cell r="G225">
            <v>404.08395833333333</v>
          </cell>
        </row>
        <row r="226">
          <cell r="A226">
            <v>1708</v>
          </cell>
          <cell r="B226" t="str">
            <v>CORNE Loïc</v>
          </cell>
          <cell r="C226">
            <v>53276.54</v>
          </cell>
          <cell r="D226">
            <v>26700.36</v>
          </cell>
          <cell r="E226">
            <v>79976.899999999994</v>
          </cell>
          <cell r="F226">
            <v>199</v>
          </cell>
          <cell r="G226">
            <v>401.89396984924622</v>
          </cell>
        </row>
        <row r="227">
          <cell r="A227">
            <v>1735</v>
          </cell>
          <cell r="B227" t="str">
            <v>TORRES Philippe</v>
          </cell>
          <cell r="C227">
            <v>50039.05</v>
          </cell>
          <cell r="D227">
            <v>25085.1</v>
          </cell>
          <cell r="E227">
            <v>75124.149999999994</v>
          </cell>
          <cell r="F227">
            <v>200</v>
          </cell>
          <cell r="G227">
            <v>375.62074999999999</v>
          </cell>
        </row>
        <row r="228">
          <cell r="A228">
            <v>1771</v>
          </cell>
          <cell r="B228" t="str">
            <v>LADEVEZE David</v>
          </cell>
          <cell r="C228">
            <v>43774.34</v>
          </cell>
          <cell r="D228">
            <v>22001.81</v>
          </cell>
          <cell r="E228">
            <v>65776.149999999994</v>
          </cell>
          <cell r="F228">
            <v>205</v>
          </cell>
          <cell r="G228">
            <v>320.85926829268288</v>
          </cell>
        </row>
        <row r="229">
          <cell r="A229">
            <v>1774</v>
          </cell>
          <cell r="B229" t="str">
            <v>LHUISSIER Ludovic</v>
          </cell>
          <cell r="C229">
            <v>65310.61</v>
          </cell>
          <cell r="D229">
            <v>52767.22</v>
          </cell>
          <cell r="E229">
            <v>118077.83</v>
          </cell>
          <cell r="F229">
            <v>202.625</v>
          </cell>
          <cell r="G229">
            <v>582.74067859346087</v>
          </cell>
        </row>
        <row r="230">
          <cell r="A230">
            <v>1840</v>
          </cell>
          <cell r="B230" t="str">
            <v>DUBARRY Laure</v>
          </cell>
          <cell r="C230">
            <v>28637.19</v>
          </cell>
          <cell r="D230">
            <v>14929.51</v>
          </cell>
          <cell r="E230">
            <v>43566.7</v>
          </cell>
          <cell r="F230">
            <v>199</v>
          </cell>
          <cell r="G230">
            <v>218.92814070351758</v>
          </cell>
        </row>
        <row r="231">
          <cell r="A231">
            <v>1933</v>
          </cell>
          <cell r="B231" t="str">
            <v>PIERRAT Cédric</v>
          </cell>
          <cell r="C231">
            <v>23317.98</v>
          </cell>
          <cell r="D231">
            <v>9614.44</v>
          </cell>
          <cell r="E231">
            <v>32932.42</v>
          </cell>
          <cell r="F231">
            <v>215</v>
          </cell>
          <cell r="G231">
            <v>153.17404651162789</v>
          </cell>
        </row>
        <row r="232">
          <cell r="A232">
            <v>2008</v>
          </cell>
          <cell r="B232" t="str">
            <v>BONILLO Christophe</v>
          </cell>
          <cell r="C232">
            <v>24100</v>
          </cell>
          <cell r="D232">
            <v>10363.56</v>
          </cell>
          <cell r="E232">
            <v>34463.56</v>
          </cell>
          <cell r="F232">
            <v>210.5</v>
          </cell>
          <cell r="G232">
            <v>163.72237529691211</v>
          </cell>
        </row>
        <row r="233">
          <cell r="A233">
            <v>2010</v>
          </cell>
          <cell r="B233" t="str">
            <v>EHINGER Marc</v>
          </cell>
          <cell r="C233">
            <v>37505</v>
          </cell>
          <cell r="D233">
            <v>19400.240000000002</v>
          </cell>
          <cell r="E233">
            <v>56905.240000000005</v>
          </cell>
          <cell r="F233">
            <v>213</v>
          </cell>
          <cell r="G233">
            <v>267.16075117370895</v>
          </cell>
        </row>
        <row r="234">
          <cell r="A234">
            <v>2020</v>
          </cell>
          <cell r="B234" t="str">
            <v>LACOTE Germain</v>
          </cell>
          <cell r="C234">
            <v>24011</v>
          </cell>
          <cell r="D234">
            <v>10279.1</v>
          </cell>
          <cell r="E234">
            <v>34290.1</v>
          </cell>
          <cell r="F234">
            <v>215</v>
          </cell>
          <cell r="G234">
            <v>159.48883720930232</v>
          </cell>
        </row>
        <row r="235">
          <cell r="A235">
            <v>2027</v>
          </cell>
          <cell r="B235" t="str">
            <v>LASSERRE Mathieu</v>
          </cell>
          <cell r="C235">
            <v>32006</v>
          </cell>
          <cell r="D235">
            <v>16627.900000000001</v>
          </cell>
          <cell r="E235">
            <v>48633.9</v>
          </cell>
          <cell r="F235">
            <v>213</v>
          </cell>
          <cell r="G235">
            <v>228.32816901408452</v>
          </cell>
        </row>
        <row r="236">
          <cell r="A236">
            <v>2042</v>
          </cell>
          <cell r="B236" t="str">
            <v>VANQUAETHEM Brisa</v>
          </cell>
          <cell r="C236">
            <v>11036.74</v>
          </cell>
          <cell r="D236">
            <v>5735.59</v>
          </cell>
          <cell r="E236">
            <v>16772.330000000002</v>
          </cell>
          <cell r="F236">
            <v>52.5</v>
          </cell>
          <cell r="G236">
            <v>319.47295238095239</v>
          </cell>
        </row>
        <row r="237">
          <cell r="A237">
            <v>2045</v>
          </cell>
          <cell r="B237" t="str">
            <v>DAVEZAC Marlène</v>
          </cell>
          <cell r="C237">
            <v>30030</v>
          </cell>
          <cell r="D237">
            <v>15631.78</v>
          </cell>
          <cell r="E237">
            <v>45661.78</v>
          </cell>
          <cell r="F237">
            <v>218</v>
          </cell>
          <cell r="G237">
            <v>209.45770642201833</v>
          </cell>
        </row>
        <row r="238">
          <cell r="A238">
            <v>2047</v>
          </cell>
          <cell r="B238" t="str">
            <v>MURGUE Clément</v>
          </cell>
          <cell r="C238">
            <v>38012</v>
          </cell>
          <cell r="D238">
            <v>19849.14</v>
          </cell>
          <cell r="E238">
            <v>57861.14</v>
          </cell>
          <cell r="F238">
            <v>221</v>
          </cell>
          <cell r="G238">
            <v>261.81511312217197</v>
          </cell>
        </row>
        <row r="239">
          <cell r="A239">
            <v>2060</v>
          </cell>
          <cell r="B239" t="str">
            <v>SALINAS Bastien</v>
          </cell>
          <cell r="C239">
            <v>2064.96</v>
          </cell>
          <cell r="D239">
            <v>623.27</v>
          </cell>
          <cell r="E239">
            <v>2688.23</v>
          </cell>
          <cell r="F239">
            <v>110.5</v>
          </cell>
          <cell r="G239">
            <v>24.327873303167422</v>
          </cell>
        </row>
        <row r="240">
          <cell r="A240">
            <v>2064</v>
          </cell>
          <cell r="B240" t="str">
            <v>THUMEREL Bernard</v>
          </cell>
          <cell r="C240">
            <v>15314.91</v>
          </cell>
          <cell r="D240">
            <v>7749.32</v>
          </cell>
          <cell r="E240">
            <v>23064.23</v>
          </cell>
          <cell r="F240">
            <v>66</v>
          </cell>
          <cell r="G240">
            <v>349.45803030303028</v>
          </cell>
        </row>
        <row r="241">
          <cell r="A241">
            <v>2065</v>
          </cell>
          <cell r="B241" t="str">
            <v>COURTOIS Timothée</v>
          </cell>
          <cell r="C241">
            <v>1865.38</v>
          </cell>
          <cell r="D241">
            <v>550.16999999999996</v>
          </cell>
          <cell r="E241">
            <v>2415.5500000000002</v>
          </cell>
          <cell r="F241">
            <v>103.5</v>
          </cell>
          <cell r="G241">
            <v>23.33864734299517</v>
          </cell>
        </row>
        <row r="242">
          <cell r="A242">
            <v>2066</v>
          </cell>
          <cell r="B242" t="str">
            <v>JOLY Arthur</v>
          </cell>
          <cell r="C242">
            <v>2082.88</v>
          </cell>
          <cell r="D242">
            <v>614.33000000000004</v>
          </cell>
          <cell r="E242">
            <v>2697.21</v>
          </cell>
          <cell r="F242">
            <v>117.5</v>
          </cell>
          <cell r="G242">
            <v>22.954978723404256</v>
          </cell>
        </row>
        <row r="243">
          <cell r="A243">
            <v>2067</v>
          </cell>
          <cell r="B243" t="str">
            <v>CARRAUSSE Romain</v>
          </cell>
          <cell r="C243">
            <v>1865.38</v>
          </cell>
          <cell r="D243">
            <v>550.16999999999996</v>
          </cell>
          <cell r="E243">
            <v>2415.5500000000002</v>
          </cell>
          <cell r="F243">
            <v>103.5</v>
          </cell>
          <cell r="G243">
            <v>23.33864734299517</v>
          </cell>
        </row>
        <row r="244">
          <cell r="A244">
            <v>2068</v>
          </cell>
          <cell r="B244" t="str">
            <v>PIMOR Régis</v>
          </cell>
          <cell r="C244">
            <v>1795.46</v>
          </cell>
          <cell r="D244">
            <v>529.54999999999995</v>
          </cell>
          <cell r="E244">
            <v>2325.0100000000002</v>
          </cell>
          <cell r="F244">
            <v>99</v>
          </cell>
          <cell r="G244">
            <v>23.484949494949497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8"/>
  <sheetViews>
    <sheetView tabSelected="1" topLeftCell="P1" workbookViewId="0">
      <selection activeCell="Q1" sqref="Q1:W24"/>
    </sheetView>
  </sheetViews>
  <sheetFormatPr baseColWidth="10" defaultColWidth="17" defaultRowHeight="14.4" outlineLevelCol="1" x14ac:dyDescent="0.3"/>
  <cols>
    <col min="1" max="1" width="17.33203125" customWidth="1"/>
    <col min="2" max="2" width="9.44140625" hidden="1" customWidth="1" outlineLevel="1"/>
    <col min="3" max="3" width="10" hidden="1" customWidth="1" outlineLevel="1"/>
    <col min="4" max="4" width="9.44140625" hidden="1" customWidth="1" outlineLevel="1"/>
    <col min="5" max="5" width="10.88671875" hidden="1" customWidth="1" outlineLevel="1"/>
    <col min="6" max="6" width="9.44140625" hidden="1" customWidth="1" outlineLevel="1"/>
    <col min="7" max="7" width="10" hidden="1" customWidth="1" outlineLevel="1"/>
    <col min="8" max="8" width="9.44140625" hidden="1" customWidth="1" outlineLevel="1"/>
    <col min="9" max="9" width="10" hidden="1" customWidth="1" outlineLevel="1"/>
    <col min="10" max="10" width="9.44140625" hidden="1" customWidth="1" outlineLevel="1"/>
    <col min="11" max="11" width="10.88671875" hidden="1" customWidth="1" outlineLevel="1"/>
    <col min="12" max="12" width="9.44140625" hidden="1" customWidth="1" outlineLevel="1"/>
    <col min="13" max="13" width="10" hidden="1" customWidth="1" outlineLevel="1"/>
    <col min="14" max="14" width="9.44140625" hidden="1" customWidth="1" outlineLevel="1"/>
    <col min="15" max="15" width="10.88671875" hidden="1" customWidth="1" outlineLevel="1"/>
    <col min="16" max="16" width="3.21875" customWidth="1" outlineLevel="1"/>
    <col min="17" max="17" width="46.88671875" customWidth="1" outlineLevel="1"/>
    <col min="18" max="18" width="9" customWidth="1" outlineLevel="1"/>
    <col min="19" max="19" width="3.33203125" customWidth="1" outlineLevel="1"/>
    <col min="20" max="20" width="38.33203125" customWidth="1"/>
    <col min="21" max="21" width="63.5546875" customWidth="1"/>
    <col min="22" max="22" width="20" customWidth="1"/>
    <col min="23" max="23" width="19.5546875" customWidth="1"/>
  </cols>
  <sheetData>
    <row r="1" spans="1:23" ht="28.8" x14ac:dyDescent="0.55000000000000004">
      <c r="T1" s="77" t="s">
        <v>36</v>
      </c>
    </row>
    <row r="2" spans="1:23" ht="15" thickBot="1" x14ac:dyDescent="0.35"/>
    <row r="3" spans="1:23" ht="28.5" customHeight="1" x14ac:dyDescent="0.3">
      <c r="A3" s="1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3"/>
      <c r="Q3" s="91" t="s">
        <v>5</v>
      </c>
      <c r="R3" s="92"/>
      <c r="S3" s="41"/>
      <c r="T3" s="14"/>
      <c r="U3" s="32"/>
    </row>
    <row r="4" spans="1:23" ht="14.4" hidden="1" customHeight="1" x14ac:dyDescent="0.3">
      <c r="A4" s="10"/>
      <c r="B4" s="11">
        <v>999</v>
      </c>
      <c r="C4" s="12">
        <f>VLOOKUP(B4,[1]txj2015!$A$3:$G$244,7,0)</f>
        <v>501.5260340632604</v>
      </c>
      <c r="D4" s="11">
        <v>900</v>
      </c>
      <c r="E4" s="12">
        <f>VLOOKUP(D4,[1]txj2015!$A$3:$G$244,7,0)</f>
        <v>320.71929742388761</v>
      </c>
      <c r="F4" s="11">
        <v>1568</v>
      </c>
      <c r="G4" s="12">
        <f>VLOOKUP(F4,[1]txj2015!$A$3:$G$244,7,0)</f>
        <v>201.56966666666668</v>
      </c>
      <c r="H4" s="11">
        <v>1838</v>
      </c>
      <c r="I4" s="12">
        <f>VLOOKUP(H4,[1]txj2015!$A$3:$G$244,7,0)</f>
        <v>182.14811455847254</v>
      </c>
      <c r="J4" s="11">
        <v>1508</v>
      </c>
      <c r="K4" s="12">
        <f>VLOOKUP(J4,[1]txj2015!$A$3:$G$244,7,0)</f>
        <v>338.75989041095897</v>
      </c>
      <c r="L4" s="11">
        <v>1617</v>
      </c>
      <c r="M4" s="12">
        <f>VLOOKUP(L4,[1]txj2015!$A$3:$G$244,7,0)</f>
        <v>478.57242718446611</v>
      </c>
      <c r="N4" s="11">
        <v>1658</v>
      </c>
      <c r="O4" s="15">
        <f>VLOOKUP(N4,[1]txj2015!$A$3:$G$244,7,0)</f>
        <v>272.20610169491528</v>
      </c>
      <c r="P4" s="27"/>
      <c r="Q4" s="30"/>
      <c r="R4" s="31"/>
      <c r="S4" s="27"/>
      <c r="T4" s="9"/>
      <c r="U4" s="9"/>
      <c r="V4" s="16"/>
      <c r="W4" s="4"/>
    </row>
    <row r="5" spans="1:23" ht="24" customHeight="1" x14ac:dyDescent="0.3">
      <c r="A5" s="10"/>
      <c r="B5" s="5" t="s">
        <v>0</v>
      </c>
      <c r="C5" s="1" t="s">
        <v>1</v>
      </c>
      <c r="D5" s="1" t="s">
        <v>0</v>
      </c>
      <c r="E5" s="1" t="s">
        <v>1</v>
      </c>
      <c r="F5" s="1" t="s">
        <v>0</v>
      </c>
      <c r="G5" s="1" t="s">
        <v>1</v>
      </c>
      <c r="H5" s="1" t="s">
        <v>0</v>
      </c>
      <c r="I5" s="1" t="s">
        <v>1</v>
      </c>
      <c r="J5" s="1" t="s">
        <v>0</v>
      </c>
      <c r="K5" s="1" t="s">
        <v>1</v>
      </c>
      <c r="L5" s="1" t="s">
        <v>0</v>
      </c>
      <c r="M5" s="1" t="s">
        <v>1</v>
      </c>
      <c r="N5" s="1" t="s">
        <v>0</v>
      </c>
      <c r="O5" s="6" t="s">
        <v>1</v>
      </c>
      <c r="P5" s="29"/>
      <c r="Q5" s="17" t="s">
        <v>8</v>
      </c>
      <c r="R5" s="20">
        <v>2500</v>
      </c>
      <c r="S5" s="32"/>
      <c r="T5" s="23"/>
      <c r="U5" s="22"/>
    </row>
    <row r="6" spans="1:23" ht="24" customHeight="1" thickBot="1" x14ac:dyDescent="0.35">
      <c r="A6" s="13"/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6"/>
      <c r="P6" s="42"/>
      <c r="Q6" s="18" t="s">
        <v>9</v>
      </c>
      <c r="R6" s="19">
        <v>10</v>
      </c>
      <c r="S6" s="22"/>
      <c r="T6" s="23"/>
      <c r="U6" s="22"/>
      <c r="V6" s="21"/>
      <c r="W6" s="21"/>
    </row>
    <row r="7" spans="1:23" ht="13.2" customHeight="1" x14ac:dyDescent="0.3">
      <c r="A7" s="13"/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3"/>
      <c r="Q7" s="78" t="s">
        <v>25</v>
      </c>
      <c r="R7" s="13"/>
      <c r="S7" s="13"/>
      <c r="T7" s="23"/>
      <c r="U7" s="22"/>
      <c r="V7" s="88" t="s">
        <v>2</v>
      </c>
      <c r="W7" s="89"/>
    </row>
    <row r="8" spans="1:23" ht="24" customHeight="1" thickBot="1" x14ac:dyDescent="0.35">
      <c r="A8" s="13"/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13"/>
      <c r="Q8" s="13"/>
      <c r="R8" s="13"/>
      <c r="S8" s="13"/>
      <c r="T8" s="23"/>
      <c r="U8" s="22"/>
      <c r="V8" s="61" t="s">
        <v>3</v>
      </c>
      <c r="W8" s="62" t="s">
        <v>4</v>
      </c>
    </row>
    <row r="9" spans="1:23" ht="22.2" customHeight="1" x14ac:dyDescent="0.3">
      <c r="A9" s="10"/>
      <c r="B9" s="8">
        <v>2.7</v>
      </c>
      <c r="C9" s="2">
        <f>B9*$C$4</f>
        <v>1354.1202919708032</v>
      </c>
      <c r="D9" s="1">
        <v>0.5</v>
      </c>
      <c r="E9" s="3">
        <f>D9*$E$4</f>
        <v>160.35964871194381</v>
      </c>
      <c r="F9" s="1">
        <v>1</v>
      </c>
      <c r="G9" s="3">
        <f>F9*$G$4</f>
        <v>201.56966666666668</v>
      </c>
      <c r="H9" s="1">
        <v>0</v>
      </c>
      <c r="I9" s="3">
        <f>H9*$I$4</f>
        <v>0</v>
      </c>
      <c r="J9" s="1">
        <v>0</v>
      </c>
      <c r="K9" s="3">
        <f>J9*$K$4</f>
        <v>0</v>
      </c>
      <c r="L9" s="1">
        <v>0</v>
      </c>
      <c r="M9" s="3">
        <f>L9*$M$4</f>
        <v>0</v>
      </c>
      <c r="N9" s="1">
        <v>0</v>
      </c>
      <c r="O9" s="26">
        <f>N9*$O$4</f>
        <v>0</v>
      </c>
      <c r="P9" s="28"/>
      <c r="Q9" s="13"/>
      <c r="R9" s="28"/>
      <c r="S9" s="28"/>
      <c r="T9" s="45" t="s">
        <v>29</v>
      </c>
      <c r="U9" s="46" t="s">
        <v>7</v>
      </c>
      <c r="V9" s="47">
        <f>100*R5*R6/3600</f>
        <v>694.44444444444446</v>
      </c>
      <c r="W9" s="48">
        <f>100*R5*R6/3600</f>
        <v>694.44444444444446</v>
      </c>
    </row>
    <row r="10" spans="1:23" ht="22.2" customHeight="1" x14ac:dyDescent="0.3">
      <c r="T10" s="49" t="s">
        <v>6</v>
      </c>
      <c r="U10" s="38" t="s">
        <v>30</v>
      </c>
      <c r="V10" s="34">
        <v>0.6</v>
      </c>
      <c r="W10" s="50">
        <v>0.2</v>
      </c>
    </row>
    <row r="11" spans="1:23" ht="21" customHeight="1" x14ac:dyDescent="0.3">
      <c r="T11" s="51" t="s">
        <v>31</v>
      </c>
      <c r="U11" s="39"/>
      <c r="V11" s="35">
        <f>V9/V10</f>
        <v>1157.4074074074074</v>
      </c>
      <c r="W11" s="43">
        <f>W9/W10</f>
        <v>3472.2222222222222</v>
      </c>
    </row>
    <row r="12" spans="1:23" ht="19.8" customHeight="1" x14ac:dyDescent="0.3">
      <c r="T12" s="52" t="s">
        <v>32</v>
      </c>
      <c r="U12" s="39" t="s">
        <v>10</v>
      </c>
      <c r="V12" s="37"/>
      <c r="W12" s="53">
        <f>W11*3600/1000</f>
        <v>12500</v>
      </c>
    </row>
    <row r="13" spans="1:23" ht="16.2" customHeight="1" thickBot="1" x14ac:dyDescent="0.35">
      <c r="T13" s="52" t="s">
        <v>33</v>
      </c>
      <c r="U13" s="40" t="s">
        <v>11</v>
      </c>
      <c r="V13" s="37"/>
      <c r="W13" s="54">
        <f>W12/40.3</f>
        <v>310.17369727047151</v>
      </c>
    </row>
    <row r="14" spans="1:23" x14ac:dyDescent="0.3">
      <c r="Q14" s="79" t="s">
        <v>12</v>
      </c>
      <c r="R14" s="80">
        <v>0.09</v>
      </c>
      <c r="S14" s="25"/>
      <c r="T14" s="55" t="s">
        <v>26</v>
      </c>
      <c r="U14" s="39" t="s">
        <v>14</v>
      </c>
      <c r="V14" s="35">
        <f>V11*R14</f>
        <v>104.16666666666666</v>
      </c>
      <c r="W14" s="56"/>
    </row>
    <row r="15" spans="1:23" ht="15" thickBot="1" x14ac:dyDescent="0.35">
      <c r="Q15" s="81" t="s">
        <v>13</v>
      </c>
      <c r="R15" s="82">
        <v>0.95</v>
      </c>
      <c r="S15" s="25"/>
      <c r="T15" s="57"/>
      <c r="U15" s="39" t="s">
        <v>15</v>
      </c>
      <c r="V15" s="36"/>
      <c r="W15" s="43">
        <f>W13*R15</f>
        <v>294.66501240694794</v>
      </c>
    </row>
    <row r="16" spans="1:23" ht="15" thickBot="1" x14ac:dyDescent="0.35">
      <c r="T16" s="58" t="s">
        <v>27</v>
      </c>
      <c r="U16" s="44" t="s">
        <v>16</v>
      </c>
      <c r="V16" s="59">
        <f>V14/R5</f>
        <v>4.1666666666666664E-2</v>
      </c>
      <c r="W16" s="60">
        <f>W15/R5</f>
        <v>0.11786600496277917</v>
      </c>
    </row>
    <row r="17" spans="17:23" ht="15" thickBot="1" x14ac:dyDescent="0.35">
      <c r="T17" s="33"/>
      <c r="U17" s="33"/>
      <c r="V17" s="24"/>
      <c r="W17" s="24"/>
    </row>
    <row r="18" spans="17:23" ht="15" thickBot="1" x14ac:dyDescent="0.35">
      <c r="T18" s="33"/>
      <c r="U18" s="33"/>
      <c r="V18" s="88" t="s">
        <v>35</v>
      </c>
      <c r="W18" s="89"/>
    </row>
    <row r="19" spans="17:23" x14ac:dyDescent="0.3">
      <c r="Q19" s="84" t="s">
        <v>17</v>
      </c>
      <c r="R19" s="80">
        <v>74</v>
      </c>
      <c r="S19" s="25"/>
      <c r="T19" s="63" t="s">
        <v>18</v>
      </c>
      <c r="U19" s="64" t="s">
        <v>19</v>
      </c>
      <c r="V19" s="65">
        <f>V11*R19/1000</f>
        <v>85.648148148148152</v>
      </c>
      <c r="W19" s="66"/>
    </row>
    <row r="20" spans="17:23" x14ac:dyDescent="0.3">
      <c r="Q20" s="85" t="s">
        <v>20</v>
      </c>
      <c r="R20" s="83">
        <v>330</v>
      </c>
      <c r="S20" s="25"/>
      <c r="T20" s="67"/>
      <c r="U20" s="68" t="s">
        <v>19</v>
      </c>
      <c r="V20" s="69"/>
      <c r="W20" s="70">
        <f>W11*R20/1000</f>
        <v>1145.8333333333333</v>
      </c>
    </row>
    <row r="21" spans="17:23" x14ac:dyDescent="0.3">
      <c r="Q21" s="85" t="s">
        <v>21</v>
      </c>
      <c r="R21" s="83">
        <v>3.83</v>
      </c>
      <c r="S21" s="25"/>
      <c r="T21" s="71" t="s">
        <v>34</v>
      </c>
      <c r="U21" s="68" t="s">
        <v>23</v>
      </c>
      <c r="V21" s="72">
        <f>V11*R21</f>
        <v>4432.8703703703704</v>
      </c>
      <c r="W21" s="70"/>
    </row>
    <row r="22" spans="17:23" ht="15" thickBot="1" x14ac:dyDescent="0.35">
      <c r="Q22" s="86" t="s">
        <v>22</v>
      </c>
      <c r="R22" s="82">
        <v>1.75</v>
      </c>
      <c r="S22" s="25"/>
      <c r="T22" s="73"/>
      <c r="U22" s="74" t="s">
        <v>24</v>
      </c>
      <c r="V22" s="75"/>
      <c r="W22" s="76">
        <f>W11*R22</f>
        <v>6076.3888888888887</v>
      </c>
    </row>
    <row r="23" spans="17:23" x14ac:dyDescent="0.3">
      <c r="T23" s="33"/>
      <c r="U23" s="33"/>
      <c r="V23" s="24"/>
      <c r="W23" s="24"/>
    </row>
    <row r="24" spans="17:23" x14ac:dyDescent="0.3">
      <c r="Q24" s="87" t="s">
        <v>28</v>
      </c>
      <c r="T24" s="33"/>
      <c r="U24" s="33"/>
      <c r="V24" s="24"/>
      <c r="W24" s="24"/>
    </row>
    <row r="25" spans="17:23" x14ac:dyDescent="0.3">
      <c r="T25" s="33"/>
      <c r="U25" s="33"/>
      <c r="V25" s="24"/>
      <c r="W25" s="24"/>
    </row>
    <row r="26" spans="17:23" x14ac:dyDescent="0.3">
      <c r="T26" s="33"/>
      <c r="U26" s="33"/>
      <c r="V26" s="24"/>
      <c r="W26" s="24"/>
    </row>
    <row r="27" spans="17:23" x14ac:dyDescent="0.3">
      <c r="T27" s="33"/>
      <c r="U27" s="33"/>
      <c r="V27" s="24"/>
      <c r="W27" s="24"/>
    </row>
    <row r="28" spans="17:23" x14ac:dyDescent="0.3">
      <c r="T28" s="33"/>
      <c r="U28" s="33"/>
      <c r="V28" s="24"/>
      <c r="W28" s="24"/>
    </row>
  </sheetData>
  <mergeCells count="10">
    <mergeCell ref="V18:W18"/>
    <mergeCell ref="V7:W7"/>
    <mergeCell ref="N3:O3"/>
    <mergeCell ref="Q3:R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Energie élect - therm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GALAUP</dc:creator>
  <cp:lastModifiedBy>weber</cp:lastModifiedBy>
  <dcterms:created xsi:type="dcterms:W3CDTF">2016-02-03T07:36:53Z</dcterms:created>
  <dcterms:modified xsi:type="dcterms:W3CDTF">2020-11-02T14:13:02Z</dcterms:modified>
</cp:coreProperties>
</file>